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p\Desktop\保健予防担当\1いくくるうぇぶ\HP掲載用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 l="1"/>
  <c r="E28" i="1"/>
  <c r="E27" i="1"/>
  <c r="E26" i="1"/>
  <c r="E25" i="1"/>
  <c r="E23" i="1"/>
  <c r="E22" i="1"/>
  <c r="E21" i="1"/>
  <c r="E20" i="1"/>
  <c r="E19" i="1"/>
  <c r="E18" i="1"/>
  <c r="E31" i="1" l="1"/>
  <c r="E24" i="1"/>
  <c r="E32" i="1" l="1"/>
</calcChain>
</file>

<file path=xl/sharedStrings.xml><?xml version="1.0" encoding="utf-8"?>
<sst xmlns="http://schemas.openxmlformats.org/spreadsheetml/2006/main" count="69" uniqueCount="47">
  <si>
    <t>区分</t>
    <rPh sb="0" eb="2">
      <t>クブン</t>
    </rPh>
    <phoneticPr fontId="1"/>
  </si>
  <si>
    <t>種類</t>
    <rPh sb="0" eb="2">
      <t>シュルイ</t>
    </rPh>
    <phoneticPr fontId="1"/>
  </si>
  <si>
    <t>請求件数</t>
    <rPh sb="0" eb="4">
      <t>セイキュウケンスウ</t>
    </rPh>
    <phoneticPr fontId="1"/>
  </si>
  <si>
    <t>請求金額</t>
    <rPh sb="0" eb="4">
      <t>セイキュウキンガク</t>
    </rPh>
    <phoneticPr fontId="1"/>
  </si>
  <si>
    <t>（税込み）</t>
    <rPh sb="1" eb="3">
      <t>ゼイコ</t>
    </rPh>
    <phoneticPr fontId="1"/>
  </si>
  <si>
    <t>決定件数</t>
    <rPh sb="0" eb="4">
      <t>ケッテイケンスウ</t>
    </rPh>
    <phoneticPr fontId="1"/>
  </si>
  <si>
    <t>決定金額</t>
    <rPh sb="0" eb="4">
      <t>ケッテイキンガク</t>
    </rPh>
    <phoneticPr fontId="1"/>
  </si>
  <si>
    <t>6歳未満（時間外・休日分除く）</t>
    <rPh sb="1" eb="2">
      <t>サイ</t>
    </rPh>
    <rPh sb="2" eb="4">
      <t>ミマン</t>
    </rPh>
    <rPh sb="5" eb="8">
      <t>ジカンガイ</t>
    </rPh>
    <rPh sb="9" eb="12">
      <t>キュウジツブン</t>
    </rPh>
    <rPh sb="12" eb="13">
      <t>ノゾ</t>
    </rPh>
    <phoneticPr fontId="1"/>
  </si>
  <si>
    <t>6歳未満（時間外）</t>
    <rPh sb="1" eb="4">
      <t>サイミマン</t>
    </rPh>
    <rPh sb="5" eb="8">
      <t>ジカンガイ</t>
    </rPh>
    <phoneticPr fontId="1"/>
  </si>
  <si>
    <t>6歳未満（休日）</t>
    <rPh sb="1" eb="2">
      <t>サイ</t>
    </rPh>
    <rPh sb="2" eb="4">
      <t>ミマン</t>
    </rPh>
    <rPh sb="5" eb="7">
      <t>キュウジツ</t>
    </rPh>
    <phoneticPr fontId="1"/>
  </si>
  <si>
    <t>6歳以上（時間外・休日分除く）</t>
    <rPh sb="1" eb="4">
      <t>サイイジョウ</t>
    </rPh>
    <rPh sb="5" eb="8">
      <t>ジカンガイ</t>
    </rPh>
    <rPh sb="9" eb="12">
      <t>キュウジツブン</t>
    </rPh>
    <rPh sb="12" eb="13">
      <t>ノゾ</t>
    </rPh>
    <phoneticPr fontId="1"/>
  </si>
  <si>
    <t>6歳以上（時間外）</t>
    <rPh sb="1" eb="4">
      <t>サイイジョウ</t>
    </rPh>
    <rPh sb="5" eb="8">
      <t>ジカンガイ</t>
    </rPh>
    <phoneticPr fontId="1"/>
  </si>
  <si>
    <t>6歳以上（休日）</t>
    <rPh sb="1" eb="2">
      <t>サイ</t>
    </rPh>
    <rPh sb="2" eb="4">
      <t>イジョウ</t>
    </rPh>
    <rPh sb="5" eb="7">
      <t>キュウジツ</t>
    </rPh>
    <phoneticPr fontId="1"/>
  </si>
  <si>
    <t>小計</t>
    <rPh sb="0" eb="2">
      <t>ショウケイ</t>
    </rPh>
    <phoneticPr fontId="1"/>
  </si>
  <si>
    <t>予診のみ</t>
    <rPh sb="0" eb="2">
      <t>ヨシン</t>
    </rPh>
    <phoneticPr fontId="1"/>
  </si>
  <si>
    <t>接種</t>
    <rPh sb="0" eb="2">
      <t>セッシュ</t>
    </rPh>
    <phoneticPr fontId="1"/>
  </si>
  <si>
    <t>合計</t>
    <rPh sb="0" eb="2">
      <t>ゴウケイ</t>
    </rPh>
    <phoneticPr fontId="1"/>
  </si>
  <si>
    <t>≪単価（税抜き）≫</t>
    <rPh sb="1" eb="3">
      <t>タンカ</t>
    </rPh>
    <rPh sb="4" eb="6">
      <t>ゼイヌ</t>
    </rPh>
    <phoneticPr fontId="1"/>
  </si>
  <si>
    <t>2,200円</t>
    <rPh sb="5" eb="6">
      <t>エン</t>
    </rPh>
    <phoneticPr fontId="1"/>
  </si>
  <si>
    <t>2,930円</t>
    <rPh sb="5" eb="6">
      <t>エン</t>
    </rPh>
    <phoneticPr fontId="1"/>
  </si>
  <si>
    <t>4,330円</t>
    <rPh sb="5" eb="6">
      <t>エン</t>
    </rPh>
    <phoneticPr fontId="1"/>
  </si>
  <si>
    <t>1,540円</t>
    <rPh sb="5" eb="6">
      <t>エン</t>
    </rPh>
    <phoneticPr fontId="1"/>
  </si>
  <si>
    <t>2,270円</t>
    <rPh sb="5" eb="6">
      <t>エン</t>
    </rPh>
    <phoneticPr fontId="1"/>
  </si>
  <si>
    <t>3,670円</t>
    <rPh sb="5" eb="6">
      <t>エン</t>
    </rPh>
    <phoneticPr fontId="1"/>
  </si>
  <si>
    <t>2,730円</t>
    <rPh sb="5" eb="6">
      <t>エン</t>
    </rPh>
    <phoneticPr fontId="1"/>
  </si>
  <si>
    <t>3,460円</t>
    <rPh sb="5" eb="6">
      <t>エン</t>
    </rPh>
    <phoneticPr fontId="1"/>
  </si>
  <si>
    <t>4,860円</t>
    <rPh sb="5" eb="6">
      <t>エン</t>
    </rPh>
    <phoneticPr fontId="1"/>
  </si>
  <si>
    <t>2,070円</t>
    <rPh sb="5" eb="6">
      <t>エン</t>
    </rPh>
    <phoneticPr fontId="1"/>
  </si>
  <si>
    <t>2,800円</t>
    <rPh sb="5" eb="6">
      <t>エン</t>
    </rPh>
    <phoneticPr fontId="1"/>
  </si>
  <si>
    <t>4,200円</t>
    <rPh sb="5" eb="6">
      <t>エン</t>
    </rPh>
    <phoneticPr fontId="1"/>
  </si>
  <si>
    <t>　　　年　　　月請求分</t>
    <rPh sb="3" eb="4">
      <t>ネン</t>
    </rPh>
    <rPh sb="7" eb="8">
      <t>ツキ</t>
    </rPh>
    <rPh sb="8" eb="11">
      <t>セイキュウブン</t>
    </rPh>
    <phoneticPr fontId="1"/>
  </si>
  <si>
    <t>印</t>
    <rPh sb="0" eb="1">
      <t>イン</t>
    </rPh>
    <phoneticPr fontId="1"/>
  </si>
  <si>
    <t>　</t>
    <phoneticPr fontId="1"/>
  </si>
  <si>
    <t>コロナワクチン接種費等請求書</t>
    <rPh sb="7" eb="9">
      <t>セッシュ</t>
    </rPh>
    <rPh sb="9" eb="10">
      <t>ヒ</t>
    </rPh>
    <rPh sb="10" eb="11">
      <t>トウ</t>
    </rPh>
    <rPh sb="11" eb="14">
      <t>セイキュウショ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</si>
  <si>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</si>
  <si>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越 生 町 長 　様</t>
    <rPh sb="0" eb="1">
      <t>エツ</t>
    </rPh>
    <rPh sb="2" eb="3">
      <t>セイ</t>
    </rPh>
    <rPh sb="4" eb="5">
      <t>マチ</t>
    </rPh>
    <rPh sb="6" eb="7">
      <t>チョウ</t>
    </rPh>
    <rPh sb="9" eb="10">
      <t>サマ</t>
    </rPh>
    <phoneticPr fontId="1"/>
  </si>
  <si>
    <t xml:space="preserve"> </t>
    <phoneticPr fontId="1"/>
  </si>
  <si>
    <t>住所地内
接種分</t>
    <rPh sb="0" eb="4">
      <t>ジュウショチナイ</t>
    </rPh>
    <rPh sb="5" eb="8">
      <t>セッシュブン</t>
    </rPh>
    <phoneticPr fontId="1"/>
  </si>
  <si>
    <t>対象</t>
    <rPh sb="0" eb="2">
      <t>タイショウ</t>
    </rPh>
    <phoneticPr fontId="1"/>
  </si>
  <si>
    <t>※医療機関等の所在地と請求先が</t>
    <rPh sb="1" eb="6">
      <t>イリョウキカントウ</t>
    </rPh>
    <rPh sb="7" eb="10">
      <t>ショザイチ</t>
    </rPh>
    <rPh sb="11" eb="14">
      <t>セイキュウサキ</t>
    </rPh>
    <phoneticPr fontId="1"/>
  </si>
  <si>
    <t>　同じ市区町村の場合はチェック</t>
    <rPh sb="1" eb="2">
      <t>オナ</t>
    </rPh>
    <rPh sb="3" eb="7">
      <t>シクチョウソン</t>
    </rPh>
    <rPh sb="8" eb="10">
      <t>バアイ</t>
    </rPh>
    <phoneticPr fontId="1"/>
  </si>
  <si>
    <t>↑請求件数を入力してください。請求金額は自動計算です。</t>
    <rPh sb="1" eb="5">
      <t>セイキュウケンスウ</t>
    </rPh>
    <rPh sb="6" eb="8">
      <t>ニュウリョク</t>
    </rPh>
    <rPh sb="15" eb="19">
      <t>セイキュウキンガク</t>
    </rPh>
    <rPh sb="20" eb="24">
      <t>ジドウケイサン</t>
    </rPh>
    <phoneticPr fontId="1"/>
  </si>
  <si>
    <t>　　　医療機関等の所在地</t>
    <rPh sb="3" eb="8">
      <t>イリョウキカントウ</t>
    </rPh>
    <rPh sb="9" eb="12">
      <t>ショザイチ</t>
    </rPh>
    <phoneticPr fontId="1"/>
  </si>
  <si>
    <t>　　　代表者氏名</t>
    <rPh sb="3" eb="6">
      <t>ダイヒョウシャ</t>
    </rPh>
    <rPh sb="6" eb="8">
      <t>シメイ</t>
    </rPh>
    <phoneticPr fontId="1"/>
  </si>
  <si>
    <t>　　　電話番号</t>
    <rPh sb="3" eb="7">
      <t>デンワバンゴウ</t>
    </rPh>
    <phoneticPr fontId="1"/>
  </si>
  <si>
    <t>下記のとおり、コロナワクチン接種費等について請求いたします。</t>
    <rPh sb="0" eb="2">
      <t>カキ</t>
    </rPh>
    <rPh sb="14" eb="16">
      <t>セッシュ</t>
    </rPh>
    <rPh sb="16" eb="17">
      <t>ヒ</t>
    </rPh>
    <rPh sb="17" eb="18">
      <t>トウ</t>
    </rPh>
    <rPh sb="22" eb="24">
      <t>セイキュウ</t>
    </rPh>
    <phoneticPr fontId="1"/>
  </si>
  <si>
    <t>（越生町参考様式）</t>
    <rPh sb="1" eb="4">
      <t>オゴセマチ</t>
    </rPh>
    <rPh sb="4" eb="6">
      <t>サンコウ</t>
    </rPh>
    <rPh sb="6" eb="8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</si>
</sst>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0" fontId="2" fillId="0" borderId="6" xfId="0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2" fillId="2" borderId="6" xfId="0" applyNumberFormat="1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176" fontId="2" fillId="4" borderId="12" xfId="0" applyNumberFormat="1" applyFont="1" applyFill="1" applyBorder="1">
      <alignment vertical="center"/>
    </xf>
    <xf numFmtId="176" fontId="2" fillId="4" borderId="17" xfId="0" applyNumberFormat="1" applyFont="1" applyFill="1" applyBorder="1">
      <alignment vertical="center"/>
    </xf>
    <xf numFmtId="176" fontId="2" fillId="4" borderId="14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8"/>
  <sheetViews>
    <sheetView tabSelected="1" zoomScaleNormal="100" workbookViewId="0">
      <selection activeCell="E31" sqref="E31"/>
    </sheetView>
  </sheetViews>
  <sheetFormatPr defaultRowHeight="13.5" x14ac:dyDescent="0.15"/>
  <cols>
    <col min="1" max="1" width="0.875" customWidth="1"/>
    <col min="2" max="2" width="11.625" customWidth="1"/>
    <col min="3" max="3" width="31.5" customWidth="1"/>
    <col min="4" max="7" width="13.625" customWidth="1"/>
    <col min="8" max="8" width="1.5" customWidth="1"/>
  </cols>
  <sheetData>
    <row r="1" spans="2:8" ht="21" customHeight="1" x14ac:dyDescent="0.15">
      <c r="F1" s="31"/>
      <c r="G1" s="30" t="s">
        <v>46</v>
      </c>
    </row>
    <row r="2" spans="2:8" ht="21" customHeight="1" x14ac:dyDescent="0.15">
      <c r="F2" s="34" t="s">
        <v>34</v>
      </c>
      <c r="G2" s="35"/>
    </row>
    <row r="4" spans="2:8" ht="17.25" x14ac:dyDescent="0.15">
      <c r="B4" s="12" t="s">
        <v>35</v>
      </c>
      <c r="C4" s="1"/>
      <c r="D4" s="1"/>
      <c r="E4" s="1"/>
      <c r="F4" s="1"/>
      <c r="G4" s="1"/>
      <c r="H4" s="1"/>
    </row>
    <row r="5" spans="2:8" ht="14.25" x14ac:dyDescent="0.15">
      <c r="B5" s="11"/>
      <c r="C5" s="1"/>
      <c r="D5" s="1"/>
      <c r="E5" s="1"/>
      <c r="F5" s="1"/>
      <c r="G5" s="1"/>
      <c r="H5" s="1"/>
    </row>
    <row r="6" spans="2:8" ht="20.100000000000001" customHeight="1" x14ac:dyDescent="0.15">
      <c r="B6" s="1"/>
      <c r="C6" s="11" t="s">
        <v>42</v>
      </c>
      <c r="D6" s="41"/>
      <c r="E6" s="42"/>
      <c r="F6" s="42"/>
      <c r="G6" s="11"/>
      <c r="H6" s="1"/>
    </row>
    <row r="7" spans="2:8" ht="20.100000000000001" customHeight="1" x14ac:dyDescent="0.15">
      <c r="B7" s="1"/>
      <c r="C7" s="11" t="s">
        <v>43</v>
      </c>
      <c r="D7" s="41"/>
      <c r="E7" s="42"/>
      <c r="F7" s="42"/>
      <c r="G7" s="13" t="s">
        <v>31</v>
      </c>
      <c r="H7" s="1"/>
    </row>
    <row r="8" spans="2:8" ht="20.100000000000001" customHeight="1" x14ac:dyDescent="0.15">
      <c r="B8" s="1"/>
      <c r="C8" s="11" t="s">
        <v>44</v>
      </c>
      <c r="D8" s="41" t="s">
        <v>32</v>
      </c>
      <c r="E8" s="42"/>
      <c r="F8" s="42"/>
      <c r="G8" s="11"/>
      <c r="H8" s="1"/>
    </row>
    <row r="9" spans="2:8" ht="14.25" customHeight="1" x14ac:dyDescent="0.15">
      <c r="B9" s="1"/>
      <c r="C9" s="11"/>
      <c r="D9" s="14"/>
      <c r="E9" s="15"/>
      <c r="F9" s="15"/>
      <c r="G9" s="11"/>
      <c r="H9" s="1"/>
    </row>
    <row r="10" spans="2:8" ht="27.75" customHeight="1" thickBot="1" x14ac:dyDescent="0.2">
      <c r="B10" s="43" t="s">
        <v>33</v>
      </c>
      <c r="C10" s="44"/>
      <c r="D10" s="44"/>
      <c r="E10" s="44"/>
      <c r="F10" s="44"/>
      <c r="G10" s="44"/>
      <c r="H10" s="1"/>
    </row>
    <row r="11" spans="2:8" ht="14.25" thickTop="1" x14ac:dyDescent="0.15">
      <c r="B11" s="1"/>
      <c r="C11" s="1"/>
      <c r="D11" s="1"/>
      <c r="E11" s="1"/>
      <c r="F11" s="1"/>
      <c r="G11" s="1"/>
      <c r="H11" s="1"/>
    </row>
    <row r="12" spans="2:8" ht="14.25" x14ac:dyDescent="0.15">
      <c r="B12" s="1"/>
      <c r="C12" s="11" t="s">
        <v>45</v>
      </c>
      <c r="D12" s="1"/>
      <c r="E12" s="1"/>
      <c r="F12" s="1"/>
      <c r="G12" s="1"/>
      <c r="H12" s="1"/>
    </row>
    <row r="13" spans="2:8" x14ac:dyDescent="0.15">
      <c r="B13" s="1"/>
      <c r="C13" s="1"/>
      <c r="D13" s="1"/>
      <c r="E13" s="1"/>
      <c r="F13" s="1"/>
      <c r="G13" s="1"/>
      <c r="H13" s="1"/>
    </row>
    <row r="14" spans="2:8" ht="17.25" x14ac:dyDescent="0.15">
      <c r="B14" s="12" t="s">
        <v>30</v>
      </c>
      <c r="C14" s="12"/>
      <c r="D14" s="1"/>
      <c r="E14" s="1"/>
      <c r="F14" s="1"/>
      <c r="G14" s="1"/>
      <c r="H14" s="1"/>
    </row>
    <row r="15" spans="2:8" ht="14.25" thickBot="1" x14ac:dyDescent="0.2">
      <c r="B15" s="1"/>
      <c r="C15" s="1"/>
      <c r="D15" s="1"/>
      <c r="E15" s="1"/>
      <c r="F15" s="1"/>
      <c r="G15" s="1"/>
      <c r="H15" s="1"/>
    </row>
    <row r="16" spans="2:8" ht="14.25" thickTop="1" x14ac:dyDescent="0.15">
      <c r="B16" s="45" t="s">
        <v>0</v>
      </c>
      <c r="C16" s="36" t="s">
        <v>1</v>
      </c>
      <c r="D16" s="48" t="s">
        <v>2</v>
      </c>
      <c r="E16" s="18" t="s">
        <v>3</v>
      </c>
      <c r="F16" s="50" t="s">
        <v>5</v>
      </c>
      <c r="G16" s="19" t="s">
        <v>6</v>
      </c>
      <c r="H16" s="1"/>
    </row>
    <row r="17" spans="2:9" x14ac:dyDescent="0.15">
      <c r="B17" s="46"/>
      <c r="C17" s="47"/>
      <c r="D17" s="49"/>
      <c r="E17" s="20" t="s">
        <v>4</v>
      </c>
      <c r="F17" s="51"/>
      <c r="G17" s="21" t="s">
        <v>4</v>
      </c>
      <c r="H17" s="1"/>
    </row>
    <row r="18" spans="2:9" ht="24.95" customHeight="1" x14ac:dyDescent="0.15">
      <c r="B18" s="38" t="s">
        <v>14</v>
      </c>
      <c r="C18" s="22" t="s">
        <v>7</v>
      </c>
      <c r="D18" s="7"/>
      <c r="E18" s="26">
        <f>SUM(D18*2200*1.1)</f>
        <v>0</v>
      </c>
      <c r="F18" s="16"/>
      <c r="G18" s="17"/>
      <c r="H18" s="1"/>
    </row>
    <row r="19" spans="2:9" ht="24.95" customHeight="1" x14ac:dyDescent="0.15">
      <c r="B19" s="39"/>
      <c r="C19" s="22" t="s">
        <v>8</v>
      </c>
      <c r="D19" s="7"/>
      <c r="E19" s="26">
        <f>SUM(D19*2930*1.1)</f>
        <v>0</v>
      </c>
      <c r="F19" s="16"/>
      <c r="G19" s="17"/>
      <c r="H19" s="1"/>
    </row>
    <row r="20" spans="2:9" ht="24.95" customHeight="1" x14ac:dyDescent="0.15">
      <c r="B20" s="39"/>
      <c r="C20" s="22" t="s">
        <v>9</v>
      </c>
      <c r="D20" s="7"/>
      <c r="E20" s="26">
        <f>SUM(D20*4330*1.1)</f>
        <v>0</v>
      </c>
      <c r="F20" s="16"/>
      <c r="G20" s="17"/>
      <c r="H20" s="1"/>
    </row>
    <row r="21" spans="2:9" ht="24.95" customHeight="1" x14ac:dyDescent="0.15">
      <c r="B21" s="39"/>
      <c r="C21" s="22" t="s">
        <v>10</v>
      </c>
      <c r="D21" s="7"/>
      <c r="E21" s="26">
        <f>SUM(D21*1540*1.1)</f>
        <v>0</v>
      </c>
      <c r="F21" s="16"/>
      <c r="G21" s="17"/>
      <c r="H21" s="1"/>
      <c r="I21" t="s">
        <v>36</v>
      </c>
    </row>
    <row r="22" spans="2:9" ht="24.95" customHeight="1" x14ac:dyDescent="0.15">
      <c r="B22" s="39"/>
      <c r="C22" s="22" t="s">
        <v>11</v>
      </c>
      <c r="D22" s="7"/>
      <c r="E22" s="26">
        <f>SUM(D22*2270*1.1)</f>
        <v>0</v>
      </c>
      <c r="F22" s="16"/>
      <c r="G22" s="17"/>
      <c r="H22" s="1"/>
    </row>
    <row r="23" spans="2:9" ht="24.95" customHeight="1" x14ac:dyDescent="0.15">
      <c r="B23" s="39"/>
      <c r="C23" s="22" t="s">
        <v>12</v>
      </c>
      <c r="D23" s="7"/>
      <c r="E23" s="26">
        <f>SUM(D23*3670*1.1)</f>
        <v>0</v>
      </c>
      <c r="F23" s="16"/>
      <c r="G23" s="17"/>
      <c r="H23" s="1"/>
    </row>
    <row r="24" spans="2:9" ht="24.95" customHeight="1" x14ac:dyDescent="0.15">
      <c r="B24" s="40"/>
      <c r="C24" s="23" t="s">
        <v>13</v>
      </c>
      <c r="D24" s="7"/>
      <c r="E24" s="26">
        <f>SUM(E18:E23)</f>
        <v>0</v>
      </c>
      <c r="F24" s="6"/>
      <c r="G24" s="5"/>
      <c r="H24" s="1"/>
    </row>
    <row r="25" spans="2:9" ht="24.95" customHeight="1" x14ac:dyDescent="0.15">
      <c r="B25" s="38" t="s">
        <v>15</v>
      </c>
      <c r="C25" s="22" t="s">
        <v>7</v>
      </c>
      <c r="D25" s="7"/>
      <c r="E25" s="26">
        <f>SUM(D25*2730*1.1)</f>
        <v>0</v>
      </c>
      <c r="F25" s="16"/>
      <c r="G25" s="17"/>
      <c r="H25" s="1"/>
    </row>
    <row r="26" spans="2:9" ht="24.95" customHeight="1" x14ac:dyDescent="0.15">
      <c r="B26" s="39"/>
      <c r="C26" s="22" t="s">
        <v>8</v>
      </c>
      <c r="D26" s="7"/>
      <c r="E26" s="26">
        <f>SUM(D26*3460*1.1)</f>
        <v>0</v>
      </c>
      <c r="F26" s="16"/>
      <c r="G26" s="17"/>
      <c r="H26" s="1"/>
    </row>
    <row r="27" spans="2:9" ht="24.95" customHeight="1" x14ac:dyDescent="0.15">
      <c r="B27" s="39"/>
      <c r="C27" s="22" t="s">
        <v>9</v>
      </c>
      <c r="D27" s="7"/>
      <c r="E27" s="26">
        <f>SUM(D27*4860*1.1)</f>
        <v>0</v>
      </c>
      <c r="F27" s="16"/>
      <c r="G27" s="17"/>
      <c r="H27" s="1"/>
    </row>
    <row r="28" spans="2:9" ht="24.95" customHeight="1" x14ac:dyDescent="0.15">
      <c r="B28" s="39"/>
      <c r="C28" s="22" t="s">
        <v>10</v>
      </c>
      <c r="D28" s="7"/>
      <c r="E28" s="26">
        <f>SUM(D28*2070*1.1)</f>
        <v>0</v>
      </c>
      <c r="F28" s="16"/>
      <c r="G28" s="17"/>
      <c r="H28" s="1"/>
    </row>
    <row r="29" spans="2:9" ht="24.95" customHeight="1" x14ac:dyDescent="0.15">
      <c r="B29" s="39"/>
      <c r="C29" s="22" t="s">
        <v>11</v>
      </c>
      <c r="D29" s="7"/>
      <c r="E29" s="26">
        <f>SUM(D29*2800*1.1)</f>
        <v>0</v>
      </c>
      <c r="F29" s="16"/>
      <c r="G29" s="17"/>
      <c r="H29" s="1"/>
    </row>
    <row r="30" spans="2:9" ht="24.95" customHeight="1" x14ac:dyDescent="0.15">
      <c r="B30" s="39"/>
      <c r="C30" s="22" t="s">
        <v>12</v>
      </c>
      <c r="D30" s="7"/>
      <c r="E30" s="26">
        <f>SUM(D30*4200*1.1)</f>
        <v>0</v>
      </c>
      <c r="F30" s="16"/>
      <c r="G30" s="17"/>
      <c r="H30" s="1"/>
    </row>
    <row r="31" spans="2:9" ht="24.95" customHeight="1" x14ac:dyDescent="0.15">
      <c r="B31" s="40"/>
      <c r="C31" s="23" t="s">
        <v>13</v>
      </c>
      <c r="D31" s="9"/>
      <c r="E31" s="27">
        <f>SUM(E25:E30)</f>
        <v>0</v>
      </c>
      <c r="F31" s="6"/>
      <c r="G31" s="5"/>
      <c r="H31" s="1"/>
    </row>
    <row r="32" spans="2:9" ht="24.95" customHeight="1" thickBot="1" x14ac:dyDescent="0.2">
      <c r="B32" s="36" t="s">
        <v>16</v>
      </c>
      <c r="C32" s="37"/>
      <c r="D32" s="10"/>
      <c r="E32" s="28">
        <f>SUM(E24+E31)</f>
        <v>0</v>
      </c>
      <c r="F32" s="8"/>
      <c r="G32" s="2"/>
      <c r="H32" s="1"/>
    </row>
    <row r="33" spans="2:8" ht="22.5" customHeight="1" thickTop="1" x14ac:dyDescent="0.15">
      <c r="B33" s="1"/>
      <c r="C33" s="1"/>
      <c r="D33" s="1" t="s">
        <v>41</v>
      </c>
      <c r="E33" s="1"/>
      <c r="F33" s="1"/>
      <c r="G33" s="1"/>
      <c r="H33" s="1"/>
    </row>
    <row r="34" spans="2:8" x14ac:dyDescent="0.15">
      <c r="B34" s="1" t="s">
        <v>17</v>
      </c>
      <c r="C34" s="1"/>
      <c r="D34" s="1"/>
      <c r="E34" s="1"/>
      <c r="F34" s="1"/>
      <c r="G34" s="1"/>
      <c r="H34" s="1"/>
    </row>
    <row r="35" spans="2:8" x14ac:dyDescent="0.15">
      <c r="B35" s="38" t="s">
        <v>14</v>
      </c>
      <c r="C35" s="24" t="s">
        <v>7</v>
      </c>
      <c r="D35" s="25" t="s">
        <v>18</v>
      </c>
      <c r="E35" s="1"/>
      <c r="F35" s="52" t="s">
        <v>37</v>
      </c>
      <c r="G35" s="55" t="s">
        <v>38</v>
      </c>
      <c r="H35" s="1"/>
    </row>
    <row r="36" spans="2:8" x14ac:dyDescent="0.15">
      <c r="B36" s="39"/>
      <c r="C36" s="24" t="s">
        <v>8</v>
      </c>
      <c r="D36" s="25" t="s">
        <v>19</v>
      </c>
      <c r="E36" s="1"/>
      <c r="F36" s="53"/>
      <c r="G36" s="54"/>
      <c r="H36" s="1"/>
    </row>
    <row r="37" spans="2:8" x14ac:dyDescent="0.15">
      <c r="B37" s="39"/>
      <c r="C37" s="24" t="s">
        <v>9</v>
      </c>
      <c r="D37" s="25" t="s">
        <v>20</v>
      </c>
      <c r="E37" s="1"/>
      <c r="F37" s="53"/>
      <c r="G37" s="32"/>
      <c r="H37" s="1"/>
    </row>
    <row r="38" spans="2:8" x14ac:dyDescent="0.15">
      <c r="B38" s="39"/>
      <c r="C38" s="24" t="s">
        <v>10</v>
      </c>
      <c r="D38" s="25" t="s">
        <v>21</v>
      </c>
      <c r="E38" s="1"/>
      <c r="F38" s="54"/>
      <c r="G38" s="33"/>
      <c r="H38" s="1"/>
    </row>
    <row r="39" spans="2:8" x14ac:dyDescent="0.15">
      <c r="B39" s="39"/>
      <c r="C39" s="24" t="s">
        <v>11</v>
      </c>
      <c r="D39" s="25" t="s">
        <v>22</v>
      </c>
      <c r="E39" s="1"/>
      <c r="F39" s="29" t="s">
        <v>39</v>
      </c>
      <c r="G39" s="29"/>
      <c r="H39" s="1"/>
    </row>
    <row r="40" spans="2:8" x14ac:dyDescent="0.15">
      <c r="B40" s="39"/>
      <c r="C40" s="24" t="s">
        <v>12</v>
      </c>
      <c r="D40" s="25" t="s">
        <v>23</v>
      </c>
      <c r="E40" s="1"/>
      <c r="F40" s="29" t="s">
        <v>40</v>
      </c>
      <c r="G40" s="29"/>
      <c r="H40" s="1"/>
    </row>
    <row r="41" spans="2:8" x14ac:dyDescent="0.15">
      <c r="B41" s="38" t="s">
        <v>15</v>
      </c>
      <c r="C41" s="24" t="s">
        <v>7</v>
      </c>
      <c r="D41" s="25" t="s">
        <v>24</v>
      </c>
      <c r="E41" s="1"/>
      <c r="F41" s="1"/>
      <c r="G41" s="1"/>
      <c r="H41" s="1"/>
    </row>
    <row r="42" spans="2:8" x14ac:dyDescent="0.15">
      <c r="B42" s="39"/>
      <c r="C42" s="24" t="s">
        <v>8</v>
      </c>
      <c r="D42" s="25" t="s">
        <v>25</v>
      </c>
      <c r="E42" s="1"/>
      <c r="F42" s="1"/>
      <c r="G42" s="1"/>
      <c r="H42" s="1"/>
    </row>
    <row r="43" spans="2:8" x14ac:dyDescent="0.15">
      <c r="B43" s="39"/>
      <c r="C43" s="24" t="s">
        <v>9</v>
      </c>
      <c r="D43" s="25" t="s">
        <v>26</v>
      </c>
      <c r="E43" s="1"/>
      <c r="F43" s="1"/>
      <c r="G43" s="1"/>
      <c r="H43" s="1"/>
    </row>
    <row r="44" spans="2:8" x14ac:dyDescent="0.15">
      <c r="B44" s="39"/>
      <c r="C44" s="24" t="s">
        <v>10</v>
      </c>
      <c r="D44" s="25" t="s">
        <v>27</v>
      </c>
      <c r="E44" s="1"/>
      <c r="F44" s="1"/>
      <c r="G44" s="1"/>
      <c r="H44" s="1"/>
    </row>
    <row r="45" spans="2:8" x14ac:dyDescent="0.15">
      <c r="B45" s="39"/>
      <c r="C45" s="24" t="s">
        <v>11</v>
      </c>
      <c r="D45" s="25" t="s">
        <v>28</v>
      </c>
    </row>
    <row r="46" spans="2:8" x14ac:dyDescent="0.15">
      <c r="B46" s="40"/>
      <c r="C46" s="24" t="s">
        <v>12</v>
      </c>
      <c r="D46" s="25" t="s">
        <v>29</v>
      </c>
    </row>
    <row r="47" spans="2:8" x14ac:dyDescent="0.15">
      <c r="B47" s="3"/>
      <c r="D47" s="1"/>
    </row>
    <row r="48" spans="2:8" x14ac:dyDescent="0.15">
      <c r="B48" s="4"/>
    </row>
  </sheetData>
  <mergeCells count="17">
    <mergeCell ref="G35:G36"/>
    <mergeCell ref="G37:G38"/>
    <mergeCell ref="F2:G2"/>
    <mergeCell ref="B32:C32"/>
    <mergeCell ref="B35:B40"/>
    <mergeCell ref="B41:B46"/>
    <mergeCell ref="D6:F6"/>
    <mergeCell ref="D7:F7"/>
    <mergeCell ref="D8:F8"/>
    <mergeCell ref="B10:G10"/>
    <mergeCell ref="B16:B17"/>
    <mergeCell ref="C16:C17"/>
    <mergeCell ref="D16:D17"/>
    <mergeCell ref="F16:F17"/>
    <mergeCell ref="B18:B24"/>
    <mergeCell ref="B25:B31"/>
    <mergeCell ref="F35:F38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2022-02-08T04:07:44Z</cp:lastPrinted>
  <dcterms:created xsi:type="dcterms:W3CDTF">2022-02-02T01:54:59Z</dcterms:created>
  <dcterms:modified xsi:type="dcterms:W3CDTF">2022-02-08T04:08:31Z</dcterms:modified>
</cp:coreProperties>
</file>