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FA5A91B8-2B24-496E-9788-4A985E623C9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未収金の明細（一般会計等）" sheetId="1" r:id="rId1"/>
    <sheet name="未収金の明細（全体会計）" sheetId="2" r:id="rId2"/>
  </sheets>
  <calcPr calcId="191029"/>
</workbook>
</file>

<file path=xl/calcChain.xml><?xml version="1.0" encoding="utf-8"?>
<calcChain xmlns="http://schemas.openxmlformats.org/spreadsheetml/2006/main">
  <c r="C18" i="2" l="1"/>
  <c r="C13" i="2"/>
  <c r="C15" i="2"/>
  <c r="C14" i="2"/>
  <c r="B18" i="2"/>
  <c r="B19" i="2" s="1"/>
  <c r="B17" i="1"/>
  <c r="B18" i="1" s="1"/>
  <c r="C19" i="2" l="1"/>
  <c r="C17" i="1"/>
  <c r="C18" i="1" s="1"/>
</calcChain>
</file>

<file path=xl/sharedStrings.xml><?xml version="1.0" encoding="utf-8"?>
<sst xmlns="http://schemas.openxmlformats.org/spreadsheetml/2006/main" count="43" uniqueCount="26">
  <si>
    <t>未収金の明細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</si>
  <si>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</si>
  <si>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</si>
  <si>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</si>
  <si>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</si>
  <si>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</si>
  <si>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</si>
  <si>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</si>
  <si>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</si>
  <si>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該当なし</t>
    <rPh sb="0" eb="2">
      <t>ガイトウ</t>
    </rPh>
    <phoneticPr fontId="3"/>
  </si>
  <si>
    <t>-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</si>
  <si>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</si>
  <si>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</si>
  <si>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年度：令和3年度</t>
    <rPh sb="3" eb="5">
      <t>レイワ</t>
    </rPh>
    <phoneticPr fontId="3"/>
  </si>
  <si>
    <t>町民税</t>
    <rPh sb="0" eb="2">
      <t>チョウミン</t>
    </rPh>
    <rPh sb="2" eb="3">
      <t>ゼイ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</si>
  <si>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</si>
  <si>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1">
      <t>ケイ</t>
    </rPh>
    <rPh sb="1" eb="4">
      <t>ジドウシャ</t>
    </rPh>
    <rPh sb="4" eb="5">
      <t>ゼイ</t>
    </rPh>
    <phoneticPr fontId="3"/>
  </si>
  <si>
    <t>住宅使用料</t>
    <rPh sb="0" eb="2">
      <t>ジュウタク</t>
    </rPh>
    <rPh sb="2" eb="5">
      <t>シヨウリョウ</t>
    </rPh>
    <phoneticPr fontId="3"/>
  </si>
  <si>
    <t>財産貸付収入</t>
    <rPh sb="0" eb="2">
      <t>ザイサン</t>
    </rPh>
    <rPh sb="2" eb="4">
      <t>カシツケ</t>
    </rPh>
    <rPh sb="4" eb="6">
      <t>シュウニュウ</t>
    </rPh>
    <phoneticPr fontId="2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</si>
  <si>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</si>
  <si>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</si>
  <si>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3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</si>
  <si>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3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</si>
  <si>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3"/>
  </si>
  <si>
    <t>水道事業会計分</t>
    <rPh sb="0" eb="2">
      <t>スイドウ</t>
    </rPh>
    <rPh sb="2" eb="4">
      <t>ジギョウ</t>
    </rPh>
    <rPh sb="4" eb="6">
      <t>カイケイ</t>
    </rPh>
    <rPh sb="6" eb="7">
      <t>ブン</t>
    </rPh>
    <phoneticPr fontId="3"/>
  </si>
  <si>
    <t>後期高齢者医療保険</t>
    <rPh sb="0" eb="2">
      <t>コウキ</t>
    </rPh>
    <rPh sb="2" eb="5">
      <t>コウレイシャ</t>
    </rPh>
    <rPh sb="5" eb="7">
      <t>イリョウ</t>
    </rPh>
    <rPh sb="7" eb="9">
      <t>ホケン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</si>
</sst>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/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0" fontId="1" fillId="0" borderId="0" xfId="1" applyNumberFormat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tabSelected="1" workbookViewId="0"/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8" t="s">
        <v>0</v>
      </c>
    </row>
    <row r="2" spans="1:3" ht="13.5" x14ac:dyDescent="0.15">
      <c r="A2" s="5" t="s">
        <v>1</v>
      </c>
      <c r="C2" s="6" t="s">
        <v>13</v>
      </c>
    </row>
    <row r="3" spans="1:3" ht="13.5" x14ac:dyDescent="0.15">
      <c r="A3" s="5" t="s">
        <v>11</v>
      </c>
    </row>
    <row r="4" spans="1:3" ht="13.5" x14ac:dyDescent="0.15">
      <c r="C4" s="6" t="s">
        <v>12</v>
      </c>
    </row>
    <row r="5" spans="1:3" ht="22.5" customHeight="1" x14ac:dyDescent="0.15">
      <c r="A5" s="1" t="s">
        <v>2</v>
      </c>
      <c r="B5" s="1" t="s">
        <v>3</v>
      </c>
      <c r="C5" s="1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 t="s">
        <v>9</v>
      </c>
      <c r="B7" s="9"/>
      <c r="C7" s="9"/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 t="s">
        <v>10</v>
      </c>
      <c r="C10" s="10" t="s">
        <v>10</v>
      </c>
    </row>
    <row r="11" spans="1:3" ht="18" customHeight="1" thickTop="1" x14ac:dyDescent="0.15">
      <c r="A11" s="4" t="s">
        <v>7</v>
      </c>
      <c r="B11" s="9"/>
      <c r="C11" s="9"/>
    </row>
    <row r="12" spans="1:3" ht="18" customHeight="1" x14ac:dyDescent="0.15">
      <c r="A12" s="4" t="s">
        <v>14</v>
      </c>
      <c r="B12" s="9">
        <v>1946790</v>
      </c>
      <c r="C12" s="9">
        <v>177140</v>
      </c>
    </row>
    <row r="13" spans="1:3" ht="18" customHeight="1" x14ac:dyDescent="0.15">
      <c r="A13" s="4" t="s">
        <v>15</v>
      </c>
      <c r="B13" s="9">
        <v>2234600</v>
      </c>
      <c r="C13" s="9">
        <v>223118</v>
      </c>
    </row>
    <row r="14" spans="1:3" ht="18" customHeight="1" x14ac:dyDescent="0.15">
      <c r="A14" s="4" t="s">
        <v>16</v>
      </c>
      <c r="B14" s="9">
        <v>63300</v>
      </c>
      <c r="C14" s="9">
        <v>1784</v>
      </c>
    </row>
    <row r="15" spans="1:3" ht="18" customHeight="1" x14ac:dyDescent="0.15">
      <c r="A15" s="4" t="s">
        <v>17</v>
      </c>
      <c r="B15" s="9">
        <v>393700</v>
      </c>
      <c r="C15" s="9">
        <v>44882</v>
      </c>
    </row>
    <row r="16" spans="1:3" ht="18" customHeight="1" x14ac:dyDescent="0.15">
      <c r="A16" s="4" t="s">
        <v>18</v>
      </c>
      <c r="B16" s="9">
        <v>42000</v>
      </c>
      <c r="C16" s="9">
        <v>521</v>
      </c>
    </row>
    <row r="17" spans="1:3" ht="18" customHeight="1" thickBot="1" x14ac:dyDescent="0.2">
      <c r="A17" s="3" t="s">
        <v>6</v>
      </c>
      <c r="B17" s="10">
        <f>SUM(B12:B16)</f>
        <v>4680390</v>
      </c>
      <c r="C17" s="10">
        <f>SUM(C12:C16)</f>
        <v>447445</v>
      </c>
    </row>
    <row r="18" spans="1:3" ht="18" customHeight="1" thickTop="1" x14ac:dyDescent="0.15">
      <c r="A18" s="2" t="s">
        <v>8</v>
      </c>
      <c r="B18" s="9">
        <f>B17</f>
        <v>4680390</v>
      </c>
      <c r="C18" s="9">
        <f>C17</f>
        <v>447445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6CB3-6293-4838-A93F-3DBFDD8F55FA}">
  <sheetPr>
    <pageSetUpPr fitToPage="1"/>
  </sheetPr>
  <dimension ref="A1:G19"/>
  <sheetViews>
    <sheetView workbookViewId="0"/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7" ht="21" x14ac:dyDescent="0.2">
      <c r="A1" s="8" t="s">
        <v>0</v>
      </c>
    </row>
    <row r="2" spans="1:7" ht="13.5" x14ac:dyDescent="0.15">
      <c r="A2" s="5" t="s">
        <v>1</v>
      </c>
      <c r="C2" s="6" t="s">
        <v>13</v>
      </c>
    </row>
    <row r="3" spans="1:7" ht="13.5" x14ac:dyDescent="0.15">
      <c r="A3" s="5" t="s">
        <v>19</v>
      </c>
    </row>
    <row r="4" spans="1:7" ht="13.5" x14ac:dyDescent="0.15">
      <c r="C4" s="6" t="s">
        <v>12</v>
      </c>
    </row>
    <row r="5" spans="1:7" ht="22.5" customHeight="1" x14ac:dyDescent="0.15">
      <c r="A5" s="1" t="s">
        <v>2</v>
      </c>
      <c r="B5" s="1" t="s">
        <v>3</v>
      </c>
      <c r="C5" s="1" t="s">
        <v>4</v>
      </c>
    </row>
    <row r="6" spans="1:7" ht="18" customHeight="1" x14ac:dyDescent="0.15">
      <c r="A6" s="4" t="s">
        <v>5</v>
      </c>
      <c r="B6" s="9"/>
      <c r="C6" s="9"/>
    </row>
    <row r="7" spans="1:7" ht="18" customHeight="1" x14ac:dyDescent="0.15">
      <c r="A7" s="4" t="s">
        <v>9</v>
      </c>
      <c r="B7" s="9"/>
      <c r="C7" s="9"/>
    </row>
    <row r="8" spans="1:7" ht="18" customHeight="1" x14ac:dyDescent="0.15">
      <c r="A8" s="4"/>
      <c r="B8" s="9"/>
      <c r="C8" s="9"/>
    </row>
    <row r="9" spans="1:7" ht="18" customHeight="1" x14ac:dyDescent="0.15">
      <c r="A9" s="4"/>
      <c r="B9" s="9"/>
      <c r="C9" s="9"/>
    </row>
    <row r="10" spans="1:7" ht="18" customHeight="1" thickBot="1" x14ac:dyDescent="0.2">
      <c r="A10" s="3" t="s">
        <v>6</v>
      </c>
      <c r="B10" s="10" t="s">
        <v>10</v>
      </c>
      <c r="C10" s="10" t="s">
        <v>10</v>
      </c>
    </row>
    <row r="11" spans="1:7" ht="18" customHeight="1" thickTop="1" x14ac:dyDescent="0.15">
      <c r="A11" s="4" t="s">
        <v>7</v>
      </c>
      <c r="B11" s="9"/>
      <c r="C11" s="9"/>
    </row>
    <row r="12" spans="1:7" ht="18" customHeight="1" x14ac:dyDescent="0.15">
      <c r="A12" s="4" t="s">
        <v>20</v>
      </c>
      <c r="B12" s="9">
        <v>4680390</v>
      </c>
      <c r="C12" s="9">
        <v>447446</v>
      </c>
    </row>
    <row r="13" spans="1:7" ht="18" customHeight="1" x14ac:dyDescent="0.15">
      <c r="A13" s="4" t="s">
        <v>21</v>
      </c>
      <c r="B13" s="9">
        <v>7911535</v>
      </c>
      <c r="C13" s="9">
        <f>324000+161000</f>
        <v>485000</v>
      </c>
    </row>
    <row r="14" spans="1:7" ht="18" customHeight="1" x14ac:dyDescent="0.15">
      <c r="A14" s="4" t="s">
        <v>22</v>
      </c>
      <c r="B14" s="9">
        <v>507580</v>
      </c>
      <c r="C14" s="9">
        <f>ROUND(B14*0.161,0)</f>
        <v>81720</v>
      </c>
    </row>
    <row r="15" spans="1:7" ht="18" customHeight="1" x14ac:dyDescent="0.15">
      <c r="A15" s="4" t="s">
        <v>25</v>
      </c>
      <c r="B15" s="9">
        <v>204000</v>
      </c>
      <c r="C15" s="9">
        <f>ROUND(B15*0.0743,0)</f>
        <v>15157</v>
      </c>
    </row>
    <row r="16" spans="1:7" ht="18" customHeight="1" x14ac:dyDescent="0.15">
      <c r="A16" s="4" t="s">
        <v>23</v>
      </c>
      <c r="B16" s="9">
        <v>393123</v>
      </c>
      <c r="C16" s="9">
        <v>21000</v>
      </c>
      <c r="G16" s="11"/>
    </row>
    <row r="17" spans="1:3" ht="18" customHeight="1" x14ac:dyDescent="0.15">
      <c r="A17" s="4" t="s">
        <v>24</v>
      </c>
      <c r="B17" s="9">
        <v>12813761</v>
      </c>
      <c r="C17" s="9">
        <v>372585</v>
      </c>
    </row>
    <row r="18" spans="1:3" ht="18" customHeight="1" thickBot="1" x14ac:dyDescent="0.2">
      <c r="A18" s="3" t="s">
        <v>6</v>
      </c>
      <c r="B18" s="10">
        <f>SUM(B12:B17)</f>
        <v>26510389</v>
      </c>
      <c r="C18" s="10">
        <f>SUM(C12:C17)</f>
        <v>1422908</v>
      </c>
    </row>
    <row r="19" spans="1:3" ht="18" customHeight="1" thickTop="1" x14ac:dyDescent="0.15">
      <c r="A19" s="2" t="s">
        <v>8</v>
      </c>
      <c r="B19" s="9">
        <f>B18</f>
        <v>26510389</v>
      </c>
      <c r="C19" s="9">
        <f>C18</f>
        <v>1422908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未収金の明細（一般会計等）</vt:lpstr>
      <vt:lpstr>未収金の明細（全体会計）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2023-03-25T00:16:55Z</cp:lastPrinted>
  <dcterms:modified xsi:type="dcterms:W3CDTF">2023-03-25T00:16:55Z</dcterms:modified>
</cp:coreProperties>
</file>