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1svr\kizai\③管財担当\財政関係\財務照会関係\0509【県市町村課：作業依頼】令和３年度財政状況資料集の作成について（2回目・地方公会計関係）■\02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<sst xmlns="http://schemas.openxmlformats.org/spreadsheetml/2006/main" count="1112" uniqueCount="612">
  <si>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</si>
  <si>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</si>
  <si>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</si>
  <si>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</si>
  <si>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</si>
  <si>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</si>
  <si>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</si>
  <si>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</si>
  <si>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</si>
  <si>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</si>
  <si>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</si>
  <si>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</si>
  <si>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</si>
  <si>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</si>
  <si>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</si>
  <si>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</si>
  <si>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</si>
  <si>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</si>
  <si>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</si>
  <si>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</si>
  <si>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</si>
  <si>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</si>
  <si>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</si>
  <si>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</si>
  <si>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</si>
  <si>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</si>
  <si>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</si>
  <si>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</si>
  <si>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</si>
  <si>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</si>
  <si>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</si>
  <si>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</si>
  <si>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</si>
  <si>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</si>
  <si>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</si>
  <si>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</si>
  <si>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</si>
  <si>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</si>
  <si>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</si>
  <si>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</si>
  <si>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</si>
  <si>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</si>
  <si>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</si>
  <si>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</si>
  <si>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</si>
  <si>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</si>
  <si>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</si>
  <si>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</si>
  <si>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</si>
  <si>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</si>
  <si>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</si>
  <si>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</si>
  <si>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</si>
  <si>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</si>
  <si>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</si>
  <si>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</si>
  <si>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</si>
  <si>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</si>
  <si>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</si>
  <si>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</si>
  <si>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</si>
  <si>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</si>
  <si>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</si>
  <si>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</si>
  <si>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</si>
  <si>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</si>
  <si>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</si>
  <si>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</si>
  <si>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</si>
  <si>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</si>
  <si>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</si>
  <si>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</si>
  <si>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</si>
  <si>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</si>
  <si>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</si>
  <si>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</si>
  <si>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</si>
  <si>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</si>
  <si>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</si>
  <si>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</si>
  <si>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</si>
  <si>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</si>
  <si>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</si>
  <si>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</si>
  <si>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</si>
  <si>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</si>
  <si>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</si>
  <si>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</si>
  <si>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</si>
  <si>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</si>
  <si>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</si>
  <si>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</si>
  <si>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</si>
  <si>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</si>
  <si>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</si>
  <si>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</si>
  <si>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</si>
  <si>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</si>
  <si>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</si>
  <si>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</si>
  <si>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</si>
  <si>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</si>
  <si>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</si>
  <si>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</si>
  <si>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</si>
  <si>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</si>
  <si>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</si>
  <si>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</si>
  <si>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</si>
  <si>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</si>
  <si>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</si>
  <si>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</si>
  <si>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</si>
  <si>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</si>
  <si>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</si>
  <si>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</si>
  <si>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</si>
  <si>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</si>
  <si>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</si>
  <si>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</si>
  <si>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</si>
  <si>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</si>
  <si>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</si>
  <si>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</si>
  <si>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</si>
  <si>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</si>
  <si>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</si>
  <si>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</si>
  <si>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</si>
  <si>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</si>
  <si>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</si>
  <si>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</si>
  <si>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</si>
  <si>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</si>
  <si>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</si>
  <si>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</si>
  <si>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</si>
  <si>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</si>
  <si>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</si>
  <si>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</si>
  <si>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</si>
  <si>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</si>
  <si>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</si>
  <si>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</si>
  <si>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</si>
  <si>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</si>
  <si>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</si>
  <si>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</si>
  <si>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</si>
  <si>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</si>
  <si>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</si>
  <si>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</si>
  <si>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</si>
  <si>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</si>
  <si>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</si>
  <si>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</si>
  <si>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</si>
  <si>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</si>
  <si>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</si>
  <si>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</si>
  <si>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</si>
  <si>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</si>
  <si>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</si>
  <si>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</si>
  <si>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</si>
  <si>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</si>
  <si>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</si>
  <si>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</si>
  <si>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</si>
  <si>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</si>
  <si>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</si>
  <si>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</si>
  <si>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</si>
  <si>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</si>
  <si>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</si>
  <si>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</si>
  <si>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</si>
  <si>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</si>
  <si>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</si>
  <si>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</si>
  <si>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</si>
  <si>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</si>
  <si>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</si>
  <si>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</si>
  <si>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</si>
  <si>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</si>
  <si>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</si>
  <si>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</si>
  <si>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</si>
  <si>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</si>
  <si>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</si>
  <si>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</si>
  <si>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</si>
  <si>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</si>
  <si>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</si>
  <si>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</si>
  <si>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</si>
  <si>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</si>
  <si>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</si>
  <si>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</si>
  <si>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</si>
  <si>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</si>
  <si>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</si>
  <si>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</si>
  <si>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</si>
  <si>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</si>
  <si>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</si>
  <si>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</si>
  <si>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</si>
  <si>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</si>
  <si>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</si>
  <si>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</si>
  <si>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</si>
  <si>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</si>
  <si>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</si>
  <si>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</si>
  <si>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</si>
  <si>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埼玉県越生町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</si>
  <si>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</si>
  <si>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</si>
  <si>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</si>
  <si>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</si>
  <si>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</si>
  <si>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</si>
  <si>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</si>
  <si>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</si>
  <si>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</si>
  <si>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</si>
  <si>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</si>
  <si>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</si>
  <si>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</si>
  <si>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</si>
  <si>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</si>
  <si>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</si>
  <si>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</si>
  <si>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</si>
  <si>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</si>
  <si>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</si>
  <si>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</si>
  <si>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</si>
  <si>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</si>
  <si>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</si>
  <si>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</si>
  <si>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</si>
  <si>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</si>
  <si>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</si>
  <si>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</si>
  <si>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</si>
  <si>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</si>
  <si>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</si>
  <si>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</si>
  <si>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</si>
  <si>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</si>
  <si>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</si>
  <si>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</si>
  <si>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</si>
  <si>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</si>
  <si>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</si>
  <si>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</si>
  <si>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</si>
  <si>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</si>
  <si>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</si>
  <si>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</si>
  <si>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</si>
  <si>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</si>
  <si>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</si>
  <si>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</si>
  <si>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</si>
  <si>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</si>
  <si>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</si>
  <si>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</si>
  <si>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</si>
  <si>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</si>
  <si>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</si>
  <si>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</si>
  <si>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</si>
  <si>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</si>
  <si>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</si>
  <si>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</si>
  <si>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</si>
  <si>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</si>
  <si>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</si>
  <si>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</si>
  <si>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</si>
  <si>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</si>
  <si>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</si>
  <si>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</si>
  <si>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</si>
  <si>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</si>
  <si>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</si>
  <si>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</si>
  <si>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</si>
  <si>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</si>
  <si>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</si>
  <si>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</si>
  <si>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</si>
  <si>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</si>
  <si>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</si>
  <si>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</si>
  <si>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</si>
  <si>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</si>
  <si>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</si>
  <si>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</si>
  <si>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</si>
  <si>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</si>
  <si>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</si>
  <si>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</si>
  <si>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</si>
  <si>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</si>
  <si>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</si>
  <si>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</si>
  <si>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</si>
  <si>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</si>
  <si>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</si>
  <si>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</si>
  <si>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</si>
  <si>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</si>
  <si>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</si>
  <si>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</si>
  <si>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</si>
  <si>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</si>
  <si>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</si>
  <si>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</si>
  <si>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</si>
  <si>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</si>
  <si>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</si>
  <si>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</si>
  <si>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</si>
  <si>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</si>
  <si>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</si>
  <si>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</si>
  <si>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</si>
  <si>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</si>
  <si>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</si>
  <si>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</si>
  <si>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</si>
  <si>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</si>
  <si>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</si>
  <si>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</si>
  <si>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</si>
  <si>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</si>
  <si>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</si>
  <si>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</si>
  <si>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</si>
  <si>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</si>
  <si>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</si>
  <si>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</si>
  <si>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</si>
  <si>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</si>
  <si>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</si>
  <si>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</si>
  <si>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</si>
  <si>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</si>
  <si>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</si>
  <si>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</si>
  <si>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</si>
  <si>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</si>
  <si>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</si>
  <si>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</si>
  <si>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</si>
  <si>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</si>
  <si>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</si>
  <si>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</si>
  <si>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</si>
  <si>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</si>
  <si>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</si>
  <si>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</si>
  <si>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</si>
  <si>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</si>
  <si>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</si>
  <si>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</si>
  <si>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</si>
  <si>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</si>
  <si>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</si>
  <si>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埼玉県越生町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</si>
  <si>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</si>
  <si>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</si>
  <si>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</si>
  <si>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</si>
  <si>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</si>
  <si>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</si>
  <si>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</si>
  <si>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</si>
  <si>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</si>
  <si>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</si>
  <si>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</si>
  <si>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</si>
  <si>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</si>
  <si>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</si>
  <si>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</si>
  <si>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</si>
  <si>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</si>
  <si>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</si>
  <si>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</si>
  <si>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</si>
  <si>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</si>
  <si>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</si>
  <si>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</si>
  <si>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</si>
  <si>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</si>
  <si>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</si>
  <si>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</si>
  <si>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</si>
  <si>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</si>
  <si>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</si>
  <si>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</si>
  <si>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</si>
  <si>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</si>
  <si>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</si>
  <si>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</si>
  <si>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</si>
  <si>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</si>
  <si>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</si>
  <si>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</si>
  <si>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</si>
  <si>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</si>
  <si>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</si>
  <si>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</si>
  <si>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</si>
  <si>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</si>
  <si>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</si>
  <si>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</si>
  <si>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</si>
  <si>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</si>
  <si>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</si>
  <si>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</si>
  <si>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</si>
  <si>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</si>
  <si>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</si>
  <si>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</si>
  <si>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</si>
  <si>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</si>
  <si>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</si>
  <si>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</si>
  <si>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</si>
  <si>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</si>
  <si>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</si>
  <si>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</si>
  <si>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</si>
  <si>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</si>
  <si>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</si>
  <si>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</si>
  <si>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</si>
  <si>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</si>
  <si>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</si>
  <si>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</si>
  <si>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</si>
  <si>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</si>
  <si>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</si>
  <si>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</si>
  <si>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</si>
  <si>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</si>
  <si>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</si>
  <si>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</si>
  <si>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</si>
  <si>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</si>
  <si>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</si>
  <si>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</si>
  <si>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</si>
  <si>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</si>
  <si>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</si>
  <si>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</si>
  <si>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</si>
  <si>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</si>
  <si>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</si>
  <si>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</si>
  <si>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</si>
  <si>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</si>
  <si>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</si>
  <si>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</si>
  <si>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</si>
  <si>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</si>
  <si>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</si>
  <si>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</si>
  <si>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</si>
  <si>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</si>
  <si>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</si>
  <si>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</si>
  <si>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</si>
  <si>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</si>
  <si>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</si>
  <si>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</si>
  <si>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</si>
  <si>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</si>
  <si>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</si>
  <si>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</si>
  <si>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</si>
  <si>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</si>
  <si>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</si>
  <si>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</si>
  <si>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</si>
  <si>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</si>
  <si>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</si>
  <si>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</si>
  <si>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</si>
  <si>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</si>
  <si>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</si>
  <si>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</si>
  <si>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</si>
  <si>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</si>
  <si>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</si>
  <si>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</si>
  <si>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</si>
  <si>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</si>
  <si>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</si>
  <si>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</si>
  <si>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</si>
  <si>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</si>
  <si>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</si>
  <si>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</si>
  <si>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</si>
  <si>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</si>
  <si>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</si>
  <si>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</si>
  <si>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</si>
  <si>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</si>
  <si>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</si>
  <si>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</si>
  <si>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</si>
  <si>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</si>
  <si>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</si>
  <si>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</si>
  <si>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</si>
  <si>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</si>
  <si>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</si>
  <si>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</si>
  <si>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</si>
  <si>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</si>
  <si>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</si>
  <si>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</si>
  <si>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</si>
  <si>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</si>
  <si>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</si>
  <si>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</si>
  <si>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</si>
  <si>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</si>
  <si>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</si>
  <si>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</si>
  <si>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</si>
  <si>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</si>
  <si>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</si>
  <si>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</si>
  <si>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</si>
  <si>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</si>
  <si>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</si>
  <si>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</si>
  <si>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</si>
  <si>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</si>
  <si>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</si>
  <si>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</si>
  <si>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</si>
  <si>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</si>
  <si>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</si>
  <si>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</si>
  <si>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</si>
  <si>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</si>
  <si>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</si>
  <si>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</si>
  <si>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</si>
  <si>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</si>
  <si>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</si>
  <si>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</si>
  <si>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</si>
  <si>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</si>
  <si>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</si>
  <si>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</si>
  <si>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</si>
  <si>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</si>
  <si>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</si>
  <si>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</si>
  <si>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</si>
  <si>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</si>
  <si>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</si>
  <si>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</si>
  <si>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</si>
  <si>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</si>
  <si>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</si>
  <si>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</si>
  <si>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</si>
  <si>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</si>
  <si>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</si>
  <si>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0.25</t>
  </si>
  <si>
    <t>▲ 2.14</t>
  </si>
  <si>
    <t>一般会計</t>
  </si>
  <si>
    <t>水道事業会計</t>
  </si>
  <si>
    <t>介護保険事業特別会計</t>
  </si>
  <si>
    <t>国民健康保険特別会計</t>
  </si>
  <si>
    <t>後期高齢者医療特別会計</t>
  </si>
  <si>
    <t>農業集落排水事業特別会計</t>
  </si>
  <si>
    <t>越生町、毛呂山町外４組合公平委員会特別会計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</si>
  <si>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</si>
  <si>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</si>
  <si>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</si>
  <si>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</si>
  <si>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</si>
  <si>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</si>
  <si>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</si>
  <si>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</si>
  <si>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</si>
  <si>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</si>
  <si>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</si>
  <si>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</si>
  <si>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</si>
  <si>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</si>
  <si>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</si>
  <si>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</si>
  <si>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</si>
  <si>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</si>
  <si>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</si>
  <si>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</si>
  <si>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令和3年度に借り入れた町道1-7号線道路改良工事に伴う公共事業等債等は、令和2年度の緊急防災・減災事業債や防災・減災・国土強靭化緊急対策事業債等に比して少額であったため、将来負担比率は令和元年度の水準まで改善した。
　一方、実質公債費比率は微増傾向であるが、今後は緊急防災・減災事業債や防災・減災・国土強靭化緊急対策事業債等の元金償還が始まることにより一時的な実質公債費比率の増が見込まれるが、今後は新たな起債を予定していないため、徐々に下がっていくことが見込まれる。</t>
    <rPh sb="110" eb="112">
      <t>イッポウ</t>
    </rPh>
    <rPh sb="121" eb="123">
      <t>ビゾウ</t>
    </rPh>
    <rPh sb="164" eb="166">
      <t>ガンキン</t>
    </rPh>
    <rPh sb="166" eb="168">
      <t>ショウカン</t>
    </rPh>
    <rPh sb="169" eb="170">
      <t>ハジ</t>
    </rPh>
    <rPh sb="177" eb="180">
      <t>イチジテキ</t>
    </rPh>
    <rPh sb="181" eb="183">
      <t>ジッシツ</t>
    </rPh>
    <rPh sb="183" eb="186">
      <t>コウサイヒ</t>
    </rPh>
    <rPh sb="186" eb="188">
      <t>ヒリツ</t>
    </rPh>
    <rPh sb="189" eb="190">
      <t>ゾウ</t>
    </rPh>
    <rPh sb="191" eb="193">
      <t>ミコ</t>
    </rPh>
    <rPh sb="198" eb="200">
      <t>コンゴ</t>
    </rPh>
    <rPh sb="201" eb="202">
      <t>アラ</t>
    </rPh>
    <rPh sb="204" eb="206">
      <t>キサイ</t>
    </rPh>
    <rPh sb="207" eb="209">
      <t>ヨテイ</t>
    </rPh>
    <rPh sb="217" eb="219">
      <t>ジョジョ</t>
    </rPh>
    <rPh sb="220" eb="221">
      <t>サ</t>
    </rPh>
    <rPh sb="229" eb="231">
      <t>ミコ</t>
    </rPh>
    <phoneticPr fontId="5"/>
  </si>
  <si>
    <t>　令和3年度に借り入れた町道1-7号線道路改良工事に伴う公共事業等債等は、令和2年度の緊急防災・減災事業債や防災・減災・国土強靭化緊急対策事業債等に比して少額であったため、将来負担比率は令和元年度の水準まで改善した。
　一方、新規施設等の建設がないため有形固定資産減価償却率は悪化した。昭和40～50年代にかけて建設された保育園や町営住宅等、法定耐用年数を超えている公共施設等が多いことも悪化の原因と考えられる。
　今後も引き続き越生町公共施設等総合管理計画等に基づき、老朽化した施設について、点検・診断や計画的な予防保全による長寿命化を進めていくなど、公共施設等の適正管理に努める。</t>
    <rPh sb="37" eb="39">
      <t>レイワ</t>
    </rPh>
    <rPh sb="40" eb="42">
      <t>ネンド</t>
    </rPh>
    <rPh sb="54" eb="56">
      <t>ボウサイ</t>
    </rPh>
    <rPh sb="77" eb="79">
      <t>ショウガク</t>
    </rPh>
    <rPh sb="86" eb="88">
      <t>ショウライ</t>
    </rPh>
    <rPh sb="88" eb="90">
      <t>フタン</t>
    </rPh>
    <rPh sb="90" eb="92">
      <t>ヒリツ</t>
    </rPh>
    <rPh sb="93" eb="95">
      <t>レイワ</t>
    </rPh>
    <rPh sb="95" eb="97">
      <t>ガンネン</t>
    </rPh>
    <rPh sb="97" eb="98">
      <t>ド</t>
    </rPh>
    <rPh sb="99" eb="101">
      <t>スイジュン</t>
    </rPh>
    <rPh sb="103" eb="105">
      <t>カイゼン</t>
    </rPh>
    <rPh sb="110" eb="112">
      <t>イッポウ</t>
    </rPh>
    <rPh sb="165" eb="167">
      <t>チョウエイ</t>
    </rPh>
    <rPh sb="167" eb="169">
      <t>ジュウタク</t>
    </rPh>
    <rPh sb="169" eb="170">
      <t>トウ</t>
    </rPh>
    <rPh sb="171" eb="173">
      <t>ホウテイ</t>
    </rPh>
    <rPh sb="173" eb="175">
      <t>タイヨウ</t>
    </rPh>
    <rPh sb="175" eb="177">
      <t>ネンスウ</t>
    </rPh>
    <rPh sb="178" eb="179">
      <t>コ</t>
    </rPh>
    <rPh sb="183" eb="185">
      <t>コウキョウ</t>
    </rPh>
    <rPh sb="185" eb="187">
      <t>シセツ</t>
    </rPh>
    <rPh sb="187" eb="188">
      <t>トウ</t>
    </rPh>
    <rPh sb="189" eb="190">
      <t>オオ</t>
    </rPh>
    <rPh sb="211" eb="212">
      <t>ヒ</t>
    </rPh>
    <rPh sb="213" eb="214">
      <t>ツヅ</t>
    </rPh>
    <rPh sb="223" eb="225">
      <t>ソウゴウ</t>
    </rPh>
    <rPh sb="225" eb="227">
      <t>カンリ</t>
    </rPh>
    <rPh sb="231" eb="232">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</si>
</sst>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8FC7-4554-81E9-9425447772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26502</c:v>
                </c:pt>
                <c:pt idx="1">
                  <c:v>66041</c:v>
                </c:pt>
                <c:pt idx="2">
                  <c:v>38100</c:v>
                </c:pt>
                <c:pt idx="3">
                  <c:v>57030</c:v>
                </c:pt>
                <c:pt idx="4">
                  <c:v>27687</c:v>
                </c:pt>
              </c:numCache>
            </c:numRef>
          </c:val>
          <c:smooth val="0"/>
          <c:extLst xmlns:c16r2="http://schemas.microsoft.com/office/drawing/2015/06/chart">
            <c:ext xmlns:c16="http://schemas.microsoft.com/office/drawing/2014/chart" uri="{C3380CC4-5D6E-409C-BE32-E72D297353CC}">
              <c16:uniqueId val="{00000001-8FC7-4554-81E9-9425447772D4}"/>
            </c:ext>
          </c:extLst>
        </c:ser>
        <c:dLbls>
          <c:showLegendKey val="0"/>
          <c:showVal val="0"/>
          <c:showCatName val="0"/>
          <c:showSerName val="0"/>
          <c:showPercent val="0"/>
          <c:showBubbleSize val="0"/>
        </c:dLbls>
        <c:marker val="1"/>
        <c:smooth val="0"/>
        <c:axId val="336265024"/>
        <c:axId val="336263064"/>
      </c:lineChart>
      <c:catAx>
        <c:axId val="33626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263064"/>
        <c:crosses val="autoZero"/>
        <c:auto val="1"/>
        <c:lblAlgn val="ctr"/>
        <c:lblOffset val="100"/>
        <c:tickLblSkip val="1"/>
        <c:tickMarkSkip val="1"/>
        <c:noMultiLvlLbl val="0"/>
      </c:catAx>
      <c:valAx>
        <c:axId val="336263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26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9.82</c:v>
                </c:pt>
                <c:pt idx="1">
                  <c:v>7.53</c:v>
                </c:pt>
                <c:pt idx="2">
                  <c:v>6.25</c:v>
                </c:pt>
                <c:pt idx="3">
                  <c:v>8.0299999999999994</c:v>
                </c:pt>
                <c:pt idx="4">
                  <c:v>13.03</c:v>
                </c:pt>
              </c:numCache>
            </c:numRef>
          </c:val>
          <c:extLst xmlns:c16r2="http://schemas.microsoft.com/office/drawing/2015/06/chart">
            <c:ext xmlns:c16="http://schemas.microsoft.com/office/drawing/2014/chart" uri="{C3380CC4-5D6E-409C-BE32-E72D297353CC}">
              <c16:uniqueId val="{00000000-5FBF-4BA1-8248-17291C5E60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16.440000000000001</c:v>
                </c:pt>
                <c:pt idx="1">
                  <c:v>18.5</c:v>
                </c:pt>
                <c:pt idx="2">
                  <c:v>17.559999999999999</c:v>
                </c:pt>
                <c:pt idx="3">
                  <c:v>16.43</c:v>
                </c:pt>
                <c:pt idx="4">
                  <c:v>16.45</c:v>
                </c:pt>
              </c:numCache>
            </c:numRef>
          </c:val>
          <c:extLst xmlns:c16r2="http://schemas.microsoft.com/office/drawing/2015/06/chart">
            <c:ext xmlns:c16="http://schemas.microsoft.com/office/drawing/2014/chart" uri="{C3380CC4-5D6E-409C-BE32-E72D297353CC}">
              <c16:uniqueId val="{00000001-5FBF-4BA1-8248-17291C5E602F}"/>
            </c:ext>
          </c:extLst>
        </c:ser>
        <c:dLbls>
          <c:showLegendKey val="0"/>
          <c:showVal val="0"/>
          <c:showCatName val="0"/>
          <c:showSerName val="0"/>
          <c:showPercent val="0"/>
          <c:showBubbleSize val="0"/>
        </c:dLbls>
        <c:gapWidth val="250"/>
        <c:overlap val="100"/>
        <c:axId val="336264632"/>
        <c:axId val="336266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2.88</c:v>
                </c:pt>
                <c:pt idx="1">
                  <c:v>-0.25</c:v>
                </c:pt>
                <c:pt idx="2">
                  <c:v>-2.14</c:v>
                </c:pt>
                <c:pt idx="3">
                  <c:v>2.1800000000000002</c:v>
                </c:pt>
                <c:pt idx="4">
                  <c:v>6.86</c:v>
                </c:pt>
              </c:numCache>
            </c:numRef>
          </c:val>
          <c:smooth val="0"/>
          <c:extLst xmlns:c16r2="http://schemas.microsoft.com/office/drawing/2015/06/chart">
            <c:ext xmlns:c16="http://schemas.microsoft.com/office/drawing/2014/chart" uri="{C3380CC4-5D6E-409C-BE32-E72D297353CC}">
              <c16:uniqueId val="{00000002-5FBF-4BA1-8248-17291C5E602F}"/>
            </c:ext>
          </c:extLst>
        </c:ser>
        <c:dLbls>
          <c:showLegendKey val="0"/>
          <c:showVal val="0"/>
          <c:showCatName val="0"/>
          <c:showSerName val="0"/>
          <c:showPercent val="0"/>
          <c:showBubbleSize val="0"/>
        </c:dLbls>
        <c:marker val="1"/>
        <c:smooth val="0"/>
        <c:axId val="336264632"/>
        <c:axId val="336266200"/>
      </c:lineChart>
      <c:catAx>
        <c:axId val="33626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266200"/>
        <c:crosses val="autoZero"/>
        <c:auto val="1"/>
        <c:lblAlgn val="ctr"/>
        <c:lblOffset val="100"/>
        <c:tickLblSkip val="1"/>
        <c:tickMarkSkip val="1"/>
        <c:noMultiLvlLbl val="0"/>
      </c:catAx>
      <c:valAx>
        <c:axId val="33626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6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19A-48F9-AD77-8813CFB71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19A-48F9-AD77-8813CFB719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19A-48F9-AD77-8813CFB71958}"/>
            </c:ext>
          </c:extLst>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19A-48F9-AD77-8813CFB7195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F19A-48F9-AD77-8813CFB719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0.09</c:v>
                </c:pt>
                <c:pt idx="4">
                  <c:v>#N/A</c:v>
                </c:pt>
                <c:pt idx="5">
                  <c:v>0.15</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5-F19A-48F9-AD77-8813CFB7195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4.58</c:v>
                </c:pt>
                <c:pt idx="2">
                  <c:v>#N/A</c:v>
                </c:pt>
                <c:pt idx="3">
                  <c:v>1.3</c:v>
                </c:pt>
                <c:pt idx="4">
                  <c:v>#N/A</c:v>
                </c:pt>
                <c:pt idx="5">
                  <c:v>0.82</c:v>
                </c:pt>
                <c:pt idx="6">
                  <c:v>#N/A</c:v>
                </c:pt>
                <c:pt idx="7">
                  <c:v>1.04</c:v>
                </c:pt>
                <c:pt idx="8">
                  <c:v>#N/A</c:v>
                </c:pt>
                <c:pt idx="9">
                  <c:v>0.65</c:v>
                </c:pt>
              </c:numCache>
            </c:numRef>
          </c:val>
          <c:extLst xmlns:c16r2="http://schemas.microsoft.com/office/drawing/2015/06/chart">
            <c:ext xmlns:c16="http://schemas.microsoft.com/office/drawing/2014/chart" uri="{C3380CC4-5D6E-409C-BE32-E72D297353CC}">
              <c16:uniqueId val="{00000006-F19A-48F9-AD77-8813CFB7195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2.2200000000000002</c:v>
                </c:pt>
                <c:pt idx="2">
                  <c:v>#N/A</c:v>
                </c:pt>
                <c:pt idx="3">
                  <c:v>1.94</c:v>
                </c:pt>
                <c:pt idx="4">
                  <c:v>#N/A</c:v>
                </c:pt>
                <c:pt idx="5">
                  <c:v>1.39</c:v>
                </c:pt>
                <c:pt idx="6">
                  <c:v>#N/A</c:v>
                </c:pt>
                <c:pt idx="7">
                  <c:v>3.28</c:v>
                </c:pt>
                <c:pt idx="8">
                  <c:v>#N/A</c:v>
                </c:pt>
                <c:pt idx="9">
                  <c:v>4.05</c:v>
                </c:pt>
              </c:numCache>
            </c:numRef>
          </c:val>
          <c:extLst xmlns:c16r2="http://schemas.microsoft.com/office/drawing/2015/06/chart">
            <c:ext xmlns:c16="http://schemas.microsoft.com/office/drawing/2014/chart" uri="{C3380CC4-5D6E-409C-BE32-E72D297353CC}">
              <c16:uniqueId val="{00000007-F19A-48F9-AD77-8813CFB719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c:v>
                </c:pt>
                <c:pt idx="2">
                  <c:v>#N/A</c:v>
                </c:pt>
                <c:pt idx="3">
                  <c:v>10.210000000000001</c:v>
                </c:pt>
                <c:pt idx="4">
                  <c:v>#N/A</c:v>
                </c:pt>
                <c:pt idx="5">
                  <c:v>10.48</c:v>
                </c:pt>
                <c:pt idx="6">
                  <c:v>#N/A</c:v>
                </c:pt>
                <c:pt idx="7">
                  <c:v>9.68</c:v>
                </c:pt>
                <c:pt idx="8">
                  <c:v>#N/A</c:v>
                </c:pt>
                <c:pt idx="9">
                  <c:v>10.6</c:v>
                </c:pt>
              </c:numCache>
            </c:numRef>
          </c:val>
          <c:extLst xmlns:c16r2="http://schemas.microsoft.com/office/drawing/2015/06/chart">
            <c:ext xmlns:c16="http://schemas.microsoft.com/office/drawing/2014/chart" uri="{C3380CC4-5D6E-409C-BE32-E72D297353CC}">
              <c16:uniqueId val="{00000008-F19A-48F9-AD77-8813CFB719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9.81</c:v>
                </c:pt>
                <c:pt idx="2">
                  <c:v>#N/A</c:v>
                </c:pt>
                <c:pt idx="3">
                  <c:v>7.53</c:v>
                </c:pt>
                <c:pt idx="4">
                  <c:v>#N/A</c:v>
                </c:pt>
                <c:pt idx="5">
                  <c:v>6.25</c:v>
                </c:pt>
                <c:pt idx="6">
                  <c:v>#N/A</c:v>
                </c:pt>
                <c:pt idx="7">
                  <c:v>8.02</c:v>
                </c:pt>
                <c:pt idx="8">
                  <c:v>#N/A</c:v>
                </c:pt>
                <c:pt idx="9">
                  <c:v>13.03</c:v>
                </c:pt>
              </c:numCache>
            </c:numRef>
          </c:val>
          <c:extLst xmlns:c16r2="http://schemas.microsoft.com/office/drawing/2015/06/chart">
            <c:ext xmlns:c16="http://schemas.microsoft.com/office/drawing/2014/chart" uri="{C3380CC4-5D6E-409C-BE32-E72D297353CC}">
              <c16:uniqueId val="{00000009-F19A-48F9-AD77-8813CFB71958}"/>
            </c:ext>
          </c:extLst>
        </c:ser>
        <c:dLbls>
          <c:showLegendKey val="0"/>
          <c:showVal val="0"/>
          <c:showCatName val="0"/>
          <c:showSerName val="0"/>
          <c:showPercent val="0"/>
          <c:showBubbleSize val="0"/>
        </c:dLbls>
        <c:gapWidth val="150"/>
        <c:overlap val="100"/>
        <c:axId val="336264240"/>
        <c:axId val="390818560"/>
      </c:barChart>
      <c:catAx>
        <c:axId val="33626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818560"/>
        <c:crosses val="autoZero"/>
        <c:auto val="1"/>
        <c:lblAlgn val="ctr"/>
        <c:lblOffset val="100"/>
        <c:tickLblSkip val="1"/>
        <c:tickMarkSkip val="1"/>
        <c:noMultiLvlLbl val="0"/>
      </c:catAx>
      <c:valAx>
        <c:axId val="39081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6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c:v>
                </c:pt>
                <c:pt idx="5">
                  <c:v>298</c:v>
                </c:pt>
                <c:pt idx="8">
                  <c:v>301</c:v>
                </c:pt>
                <c:pt idx="11">
                  <c:v>313</c:v>
                </c:pt>
                <c:pt idx="14">
                  <c:v>319</c:v>
                </c:pt>
              </c:numCache>
            </c:numRef>
          </c:val>
          <c:extLst xmlns:c16r2="http://schemas.microsoft.com/office/drawing/2015/06/chart">
            <c:ext xmlns:c16="http://schemas.microsoft.com/office/drawing/2014/chart" uri="{C3380CC4-5D6E-409C-BE32-E72D297353CC}">
              <c16:uniqueId val="{00000000-437A-449F-89C0-CE9BDC3F24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7A-449F-89C0-CE9BDC3F24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37A-449F-89C0-CE9BDC3F24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136</c:v>
                </c:pt>
                <c:pt idx="3">
                  <c:v>131</c:v>
                </c:pt>
                <c:pt idx="6">
                  <c:v>148</c:v>
                </c:pt>
                <c:pt idx="9">
                  <c:v>147</c:v>
                </c:pt>
                <c:pt idx="12">
                  <c:v>156</c:v>
                </c:pt>
              </c:numCache>
            </c:numRef>
          </c:val>
          <c:extLst xmlns:c16r2="http://schemas.microsoft.com/office/drawing/2015/06/chart">
            <c:ext xmlns:c16="http://schemas.microsoft.com/office/drawing/2014/chart" uri="{C3380CC4-5D6E-409C-BE32-E72D297353CC}">
              <c16:uniqueId val="{00000003-437A-449F-89C0-CE9BDC3F24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7A-449F-89C0-CE9BDC3F24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7A-449F-89C0-CE9BDC3F24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7A-449F-89C0-CE9BDC3F24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241</c:v>
                </c:pt>
                <c:pt idx="3">
                  <c:v>260</c:v>
                </c:pt>
                <c:pt idx="6">
                  <c:v>272</c:v>
                </c:pt>
                <c:pt idx="9">
                  <c:v>287</c:v>
                </c:pt>
                <c:pt idx="12">
                  <c:v>299</c:v>
                </c:pt>
              </c:numCache>
            </c:numRef>
          </c:val>
          <c:extLst xmlns:c16r2="http://schemas.microsoft.com/office/drawing/2015/06/chart">
            <c:ext xmlns:c16="http://schemas.microsoft.com/office/drawing/2014/chart" uri="{C3380CC4-5D6E-409C-BE32-E72D297353CC}">
              <c16:uniqueId val="{00000007-437A-449F-89C0-CE9BDC3F24DA}"/>
            </c:ext>
          </c:extLst>
        </c:ser>
        <c:dLbls>
          <c:showLegendKey val="0"/>
          <c:showVal val="0"/>
          <c:showCatName val="0"/>
          <c:showSerName val="0"/>
          <c:showPercent val="0"/>
          <c:showBubbleSize val="0"/>
        </c:dLbls>
        <c:gapWidth val="100"/>
        <c:overlap val="100"/>
        <c:axId val="390822088"/>
        <c:axId val="39082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c:v>
                </c:pt>
                <c:pt idx="2">
                  <c:v>#N/A</c:v>
                </c:pt>
                <c:pt idx="3">
                  <c:v>#N/A</c:v>
                </c:pt>
                <c:pt idx="4">
                  <c:v>93</c:v>
                </c:pt>
                <c:pt idx="5">
                  <c:v>#N/A</c:v>
                </c:pt>
                <c:pt idx="6">
                  <c:v>#N/A</c:v>
                </c:pt>
                <c:pt idx="7">
                  <c:v>119</c:v>
                </c:pt>
                <c:pt idx="8">
                  <c:v>#N/A</c:v>
                </c:pt>
                <c:pt idx="9">
                  <c:v>#N/A</c:v>
                </c:pt>
                <c:pt idx="10">
                  <c:v>121</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437A-449F-89C0-CE9BDC3F24DA}"/>
            </c:ext>
          </c:extLst>
        </c:ser>
        <c:dLbls>
          <c:showLegendKey val="0"/>
          <c:showVal val="0"/>
          <c:showCatName val="0"/>
          <c:showSerName val="0"/>
          <c:showPercent val="0"/>
          <c:showBubbleSize val="0"/>
        </c:dLbls>
        <c:marker val="1"/>
        <c:smooth val="0"/>
        <c:axId val="390822088"/>
        <c:axId val="390820912"/>
      </c:lineChart>
      <c:catAx>
        <c:axId val="39082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820912"/>
        <c:crosses val="autoZero"/>
        <c:auto val="1"/>
        <c:lblAlgn val="ctr"/>
        <c:lblOffset val="100"/>
        <c:tickLblSkip val="1"/>
        <c:tickMarkSkip val="1"/>
        <c:noMultiLvlLbl val="0"/>
      </c:catAx>
      <c:valAx>
        <c:axId val="39082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82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3802</c:v>
                </c:pt>
                <c:pt idx="5">
                  <c:v>3752</c:v>
                </c:pt>
                <c:pt idx="8">
                  <c:v>3859</c:v>
                </c:pt>
                <c:pt idx="11">
                  <c:v>3711</c:v>
                </c:pt>
                <c:pt idx="14">
                  <c:v>3736</c:v>
                </c:pt>
              </c:numCache>
            </c:numRef>
          </c:val>
          <c:extLst xmlns:c16r2="http://schemas.microsoft.com/office/drawing/2015/06/chart">
            <c:ext xmlns:c16="http://schemas.microsoft.com/office/drawing/2014/chart" uri="{C3380CC4-5D6E-409C-BE32-E72D297353CC}">
              <c16:uniqueId val="{00000000-DBD6-41F5-B378-66EFA660B9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D6-41F5-B378-66EFA660B9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1369</c:v>
                </c:pt>
                <c:pt idx="5">
                  <c:v>1583</c:v>
                </c:pt>
                <c:pt idx="8">
                  <c:v>1480</c:v>
                </c:pt>
                <c:pt idx="11">
                  <c:v>1575</c:v>
                </c:pt>
                <c:pt idx="14">
                  <c:v>1888</c:v>
                </c:pt>
              </c:numCache>
            </c:numRef>
          </c:val>
          <c:extLst xmlns:c16r2="http://schemas.microsoft.com/office/drawing/2015/06/chart">
            <c:ext xmlns:c16="http://schemas.microsoft.com/office/drawing/2014/chart" uri="{C3380CC4-5D6E-409C-BE32-E72D297353CC}">
              <c16:uniqueId val="{00000002-DBD6-41F5-B378-66EFA660B9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D6-41F5-B378-66EFA660B9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D6-41F5-B378-66EFA660B9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D6-41F5-B378-66EFA660B9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937</c:v>
                </c:pt>
                <c:pt idx="3">
                  <c:v>952</c:v>
                </c:pt>
                <c:pt idx="6">
                  <c:v>865</c:v>
                </c:pt>
                <c:pt idx="9">
                  <c:v>893</c:v>
                </c:pt>
                <c:pt idx="12">
                  <c:v>842</c:v>
                </c:pt>
              </c:numCache>
            </c:numRef>
          </c:val>
          <c:extLst xmlns:c16r2="http://schemas.microsoft.com/office/drawing/2015/06/chart">
            <c:ext xmlns:c16="http://schemas.microsoft.com/office/drawing/2014/chart" uri="{C3380CC4-5D6E-409C-BE32-E72D297353CC}">
              <c16:uniqueId val="{00000006-DBD6-41F5-B378-66EFA660B9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1251</c:v>
                </c:pt>
                <c:pt idx="3">
                  <c:v>1258</c:v>
                </c:pt>
                <c:pt idx="6">
                  <c:v>1339</c:v>
                </c:pt>
                <c:pt idx="9">
                  <c:v>1399</c:v>
                </c:pt>
                <c:pt idx="12">
                  <c:v>1560</c:v>
                </c:pt>
              </c:numCache>
            </c:numRef>
          </c:val>
          <c:extLst xmlns:c16r2="http://schemas.microsoft.com/office/drawing/2015/06/chart">
            <c:ext xmlns:c16="http://schemas.microsoft.com/office/drawing/2014/chart" uri="{C3380CC4-5D6E-409C-BE32-E72D297353CC}">
              <c16:uniqueId val="{00000007-DBD6-41F5-B378-66EFA660B9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8-DBD6-41F5-B378-66EFA660B9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BD6-41F5-B378-66EFA660B9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3133</c:v>
                </c:pt>
                <c:pt idx="3">
                  <c:v>3317</c:v>
                </c:pt>
                <c:pt idx="6">
                  <c:v>3372</c:v>
                </c:pt>
                <c:pt idx="9">
                  <c:v>3566</c:v>
                </c:pt>
                <c:pt idx="12">
                  <c:v>3494</c:v>
                </c:pt>
              </c:numCache>
            </c:numRef>
          </c:val>
          <c:extLst xmlns:c16r2="http://schemas.microsoft.com/office/drawing/2015/06/chart">
            <c:ext xmlns:c16="http://schemas.microsoft.com/office/drawing/2014/chart" uri="{C3380CC4-5D6E-409C-BE32-E72D297353CC}">
              <c16:uniqueId val="{0000000A-DBD6-41F5-B378-66EFA660B9D4}"/>
            </c:ext>
          </c:extLst>
        </c:ser>
        <c:dLbls>
          <c:showLegendKey val="0"/>
          <c:showVal val="0"/>
          <c:showCatName val="0"/>
          <c:showSerName val="0"/>
          <c:showPercent val="0"/>
          <c:showBubbleSize val="0"/>
        </c:dLbls>
        <c:gapWidth val="100"/>
        <c:overlap val="100"/>
        <c:axId val="390820128"/>
        <c:axId val="390816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152</c:v>
                </c:pt>
                <c:pt idx="2">
                  <c:v>#N/A</c:v>
                </c:pt>
                <c:pt idx="3">
                  <c:v>#N/A</c:v>
                </c:pt>
                <c:pt idx="4">
                  <c:v>193</c:v>
                </c:pt>
                <c:pt idx="5">
                  <c:v>#N/A</c:v>
                </c:pt>
                <c:pt idx="6">
                  <c:v>#N/A</c:v>
                </c:pt>
                <c:pt idx="7">
                  <c:v>238</c:v>
                </c:pt>
                <c:pt idx="8">
                  <c:v>#N/A</c:v>
                </c:pt>
                <c:pt idx="9">
                  <c:v>#N/A</c:v>
                </c:pt>
                <c:pt idx="10">
                  <c:v>574</c:v>
                </c:pt>
                <c:pt idx="11">
                  <c:v>#N/A</c:v>
                </c:pt>
                <c:pt idx="12">
                  <c:v>#N/A</c:v>
                </c:pt>
                <c:pt idx="13">
                  <c:v>273</c:v>
                </c:pt>
                <c:pt idx="14">
                  <c:v>#N/A</c:v>
                </c:pt>
              </c:numCache>
            </c:numRef>
          </c:val>
          <c:smooth val="0"/>
          <c:extLst xmlns:c16r2="http://schemas.microsoft.com/office/drawing/2015/06/chart">
            <c:ext xmlns:c16="http://schemas.microsoft.com/office/drawing/2014/chart" uri="{C3380CC4-5D6E-409C-BE32-E72D297353CC}">
              <c16:uniqueId val="{0000000B-DBD6-41F5-B378-66EFA660B9D4}"/>
            </c:ext>
          </c:extLst>
        </c:ser>
        <c:dLbls>
          <c:showLegendKey val="0"/>
          <c:showVal val="0"/>
          <c:showCatName val="0"/>
          <c:showSerName val="0"/>
          <c:showPercent val="0"/>
          <c:showBubbleSize val="0"/>
        </c:dLbls>
        <c:marker val="1"/>
        <c:smooth val="0"/>
        <c:axId val="390820128"/>
        <c:axId val="390816208"/>
      </c:lineChart>
      <c:catAx>
        <c:axId val="3908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816208"/>
        <c:crosses val="autoZero"/>
        <c:auto val="1"/>
        <c:lblAlgn val="ctr"/>
        <c:lblOffset val="100"/>
        <c:tickLblSkip val="1"/>
        <c:tickMarkSkip val="1"/>
        <c:noMultiLvlLbl val="0"/>
      </c:catAx>
      <c:valAx>
        <c:axId val="39081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82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513</c:v>
                </c:pt>
                <c:pt idx="1">
                  <c:v>513</c:v>
                </c:pt>
                <c:pt idx="2">
                  <c:v>555</c:v>
                </c:pt>
              </c:numCache>
            </c:numRef>
          </c:val>
          <c:extLst xmlns:c16r2="http://schemas.microsoft.com/office/drawing/2015/06/chart">
            <c:ext xmlns:c16="http://schemas.microsoft.com/office/drawing/2014/chart" uri="{C3380CC4-5D6E-409C-BE32-E72D297353CC}">
              <c16:uniqueId val="{00000000-CB7D-4AAB-B0D6-8F9B94A14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c:v>
                </c:pt>
                <c:pt idx="1">
                  <c:v>55</c:v>
                </c:pt>
                <c:pt idx="2">
                  <c:v>110</c:v>
                </c:pt>
              </c:numCache>
            </c:numRef>
          </c:val>
          <c:extLst xmlns:c16r2="http://schemas.microsoft.com/office/drawing/2015/06/chart">
            <c:ext xmlns:c16="http://schemas.microsoft.com/office/drawing/2014/chart" uri="{C3380CC4-5D6E-409C-BE32-E72D297353CC}">
              <c16:uniqueId val="{00000001-CB7D-4AAB-B0D6-8F9B94A14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743</c:v>
                </c:pt>
                <c:pt idx="1">
                  <c:v>821</c:v>
                </c:pt>
                <c:pt idx="2">
                  <c:v>1001</c:v>
                </c:pt>
              </c:numCache>
            </c:numRef>
          </c:val>
          <c:extLst xmlns:c16r2="http://schemas.microsoft.com/office/drawing/2015/06/chart">
            <c:ext xmlns:c16="http://schemas.microsoft.com/office/drawing/2014/chart" uri="{C3380CC4-5D6E-409C-BE32-E72D297353CC}">
              <c16:uniqueId val="{00000002-CB7D-4AAB-B0D6-8F9B94A14BEC}"/>
            </c:ext>
          </c:extLst>
        </c:ser>
        <c:dLbls>
          <c:showLegendKey val="0"/>
          <c:showVal val="0"/>
          <c:showCatName val="0"/>
          <c:showSerName val="0"/>
          <c:showPercent val="0"/>
          <c:showBubbleSize val="0"/>
        </c:dLbls>
        <c:gapWidth val="120"/>
        <c:overlap val="100"/>
        <c:axId val="390821304"/>
        <c:axId val="390821696"/>
      </c:barChart>
      <c:catAx>
        <c:axId val="390821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821696"/>
        <c:crosses val="autoZero"/>
        <c:auto val="1"/>
        <c:lblAlgn val="ctr"/>
        <c:lblOffset val="100"/>
        <c:tickLblSkip val="1"/>
        <c:tickMarkSkip val="1"/>
        <c:noMultiLvlLbl val="0"/>
      </c:catAx>
      <c:valAx>
        <c:axId val="390821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821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5-41BB-B476-B00FADFAEE6B}"/>
                </c:ext>
                <c:ext xmlns:c15="http://schemas.microsoft.com/office/drawing/2012/chart" uri="{CE6537A1-D6FC-4f65-9D91-7224C49458BB}">
                  <c15:dlblFieldTable>
                    <c15:dlblFTEntry>
                      <c15:txfldGUID>{056798B4-A037-4A75-B751-4081316420A8}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F5-41BB-B476-B00FADFAEE6B}"/>
                </c:ext>
                <c:ext xmlns:c15="http://schemas.microsoft.com/office/drawing/2012/chart" uri="{CE6537A1-D6FC-4f65-9D91-7224C49458BB}">
                  <c15:dlblFieldTable>
                    <c15:dlblFTEntry>
                      <c15:txfldGUID>{58E1FD91-E727-4BDC-BC5B-39C54042C2C2}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F5-41BB-B476-B00FADFAEE6B}"/>
                </c:ext>
                <c:ext xmlns:c15="http://schemas.microsoft.com/office/drawing/2012/chart" uri="{CE6537A1-D6FC-4f65-9D91-7224C49458BB}">
                  <c15:dlblFieldTable>
                    <c15:dlblFTEntry>
                      <c15:txfldGUID>{EDD8AA92-FB86-45DE-87B0-6A5E11784FE4}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F5-41BB-B476-B00FADFAEE6B}"/>
                </c:ext>
                <c:ext xmlns:c15="http://schemas.microsoft.com/office/drawing/2012/chart" uri="{CE6537A1-D6FC-4f65-9D91-7224C49458BB}">
                  <c15:dlblFieldTable>
                    <c15:dlblFTEntry>
                      <c15:txfldGUID>{F952698B-9B65-4420-B3B9-F35F45BDA9D9}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F5-41BB-B476-B00FADFAEE6B}"/>
                </c:ext>
                <c:ext xmlns:c15="http://schemas.microsoft.com/office/drawing/2012/chart" uri="{CE6537A1-D6FC-4f65-9D91-7224C49458BB}">
                  <c15:dlblFieldTable>
                    <c15:dlblFTEntry>
                      <c15:txfldGUID>{30A019D8-627B-4EB4-9583-F1D9093863EC}</c15:txfldGUID>
                      <c15:f>#REF!</c15:f>
                      <c15:dlblFieldTableCache>
                        <c:ptCount val="1"/>
                        <c:pt idx="0">
                          <c:v>#REF!</c:v>
                        </c:pt>
                      </c15:dlblFieldTableCache>
                    </c15:dlblFTEntry>
                  </c15:dlblFieldTable>
                  <c15:showDataLabelsRange val="0"/>
                </c:ext>
              </c:extLst>
            </c:dLbl>
            <c:dLbl>
              <c:idx val="8"/>
              <c:layout>
                <c:manualLayout>
                  <c:x val="0"/>
                  <c:y val="-3.0587150377379469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F5-41BB-B476-B00FADFAEE6B}"/>
                </c:ext>
                <c:ext xmlns:c15="http://schemas.microsoft.com/office/drawing/2012/chart" uri="{CE6537A1-D6FC-4f65-9D91-7224C49458BB}">
                  <c15:dlblFieldTable>
                    <c15:dlblFTEntry>
                      <c15:txfldGUID>{A5C49308-D603-479E-AAA2-F4F43085726A}</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0"/>
                  <c:y val="3.0587150377378641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F5-41BB-B476-B00FADFAEE6B}"/>
                </c:ext>
                <c:ext xmlns:c15="http://schemas.microsoft.com/office/drawing/2012/chart" uri="{CE6537A1-D6FC-4f65-9D91-7224C49458BB}">
                  <c15:dlblFieldTable>
                    <c15:dlblFTEntry>
                      <c15:txfldGUID>{5001A7D5-C763-44DC-B854-D50FAA1D489B}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F5-41BB-B476-B00FADFAEE6B}"/>
                </c:ext>
                <c:ext xmlns:c15="http://schemas.microsoft.com/office/drawing/2012/chart" uri="{CE6537A1-D6FC-4f65-9D91-7224C49458BB}">
                  <c15:dlblFieldTable>
                    <c15:dlblFTEntry>
                      <c15:txfldGUID>{DB947100-6092-4853-96FC-03AE6A422FB7}</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F5-41BB-B476-B00FADFAEE6B}"/>
                </c:ext>
                <c:ext xmlns:c15="http://schemas.microsoft.com/office/drawing/2012/chart" uri="{CE6537A1-D6FC-4f65-9D91-7224C49458BB}">
                  <c15:dlblFieldTable>
                    <c15:dlblFTEntry>
                      <c15:txfldGUID>{B836F48F-4D4D-4DD2-B36B-6190DED2B2BB}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80.8</c:v>
                </c:pt>
                <c:pt idx="8">
                  <c:v>79.5</c:v>
                </c:pt>
                <c:pt idx="16">
                  <c:v>80.599999999999994</c:v>
                </c:pt>
                <c:pt idx="24">
                  <c:v>81.8</c:v>
                </c:pt>
                <c:pt idx="32">
                  <c:v>82.5</c:v>
                </c:pt>
              </c:numCache>
            </c:numRef>
          </c:xVal>
          <c:yVal>
            <c:numRef>
              <c:f>公会計指標分析・財政指標組合せ分析表!$BP$51:$DC$51</c:f>
              <c:numCache>
                <c:formatCode>#,##0.0;"▲ "#,##0.0</c:formatCode>
                <c:ptCount val="40"/>
                <c:pt idx="0">
                  <c:v>5.8</c:v>
                </c:pt>
                <c:pt idx="8">
                  <c:v>7.3</c:v>
                </c:pt>
                <c:pt idx="16">
                  <c:v>9</c:v>
                </c:pt>
                <c:pt idx="24">
                  <c:v>20.399999999999999</c:v>
                </c:pt>
                <c:pt idx="32">
                  <c:v>8.9</c:v>
                </c:pt>
              </c:numCache>
            </c:numRef>
          </c:yVal>
          <c:smooth val="0"/>
          <c:extLst xmlns:c16r2="http://schemas.microsoft.com/office/drawing/2015/06/chart">
            <c:ext xmlns:c16="http://schemas.microsoft.com/office/drawing/2014/chart" uri="{C3380CC4-5D6E-409C-BE32-E72D297353CC}">
              <c16:uniqueId val="{00000009-EDF5-41BB-B476-B00FADFAEE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1.962472704951318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F5-41BB-B476-B00FADFAEE6B}"/>
                </c:ext>
                <c:ext xmlns:c15="http://schemas.microsoft.com/office/drawing/2012/chart" uri="{CE6537A1-D6FC-4f65-9D91-7224C49458BB}">
                  <c15:dlblFieldTable>
                    <c15:dlblFTEntry>
                      <c15:txfldGUID>{E9A8CE23-023E-4655-BE41-9A69A402B916}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F5-41BB-B476-B00FADFAEE6B}"/>
                </c:ext>
                <c:ext xmlns:c15="http://schemas.microsoft.com/office/drawing/2012/chart" uri="{CE6537A1-D6FC-4f65-9D91-7224C49458BB}">
                  <c15:dlblFieldTable>
                    <c15:dlblFTEntry>
                      <c15:txfldGUID>{E3D32107-ECC7-499B-9D38-E96621ADBDB9}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F5-41BB-B476-B00FADFAEE6B}"/>
                </c:ext>
                <c:ext xmlns:c15="http://schemas.microsoft.com/office/drawing/2012/chart" uri="{CE6537A1-D6FC-4f65-9D91-7224C49458BB}">
                  <c15:dlblFieldTable>
                    <c15:dlblFTEntry>
                      <c15:txfldGUID>{31D86677-7249-4E02-BA8B-FC4612848E6C}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F5-41BB-B476-B00FADFAEE6B}"/>
                </c:ext>
                <c:ext xmlns:c15="http://schemas.microsoft.com/office/drawing/2012/chart" uri="{CE6537A1-D6FC-4f65-9D91-7224C49458BB}">
                  <c15:dlblFieldTable>
                    <c15:dlblFTEntry>
                      <c15:txfldGUID>{B4618DC7-BF49-4351-820D-3579A7454EF3}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F5-41BB-B476-B00FADFAEE6B}"/>
                </c:ext>
                <c:ext xmlns:c15="http://schemas.microsoft.com/office/drawing/2012/chart" uri="{CE6537A1-D6FC-4f65-9D91-7224C49458BB}">
                  <c15:dlblFieldTable>
                    <c15:dlblFTEntry>
                      <c15:txfldGUID>{DAF31D4E-CDA8-4353-9572-37EF9371CC19}</c15:txfldGUID>
                      <c15:f>#REF!</c15:f>
                      <c15:dlblFieldTableCache>
                        <c:ptCount val="1"/>
                        <c:pt idx="0">
                          <c:v>#REF!</c:v>
                        </c:pt>
                      </c15:dlblFieldTableCache>
                    </c15:dlblFTEntry>
                  </c15:dlblFieldTable>
                  <c15:showDataLabelsRange val="0"/>
                </c:ext>
              </c:extLst>
            </c:dLbl>
            <c:dLbl>
              <c:idx val="8"/>
              <c:layout>
                <c:manualLayout>
                  <c:x val="0"/>
                  <c:y val="1.962472704951313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F5-41BB-B476-B00FADFAEE6B}"/>
                </c:ext>
                <c:ext xmlns:c15="http://schemas.microsoft.com/office/drawing/2012/chart" uri="{CE6537A1-D6FC-4f65-9D91-7224C49458BB}">
                  <c15:dlblFieldTable>
                    <c15:dlblFTEntry>
                      <c15:txfldGUID>{DB891BC6-7D9B-4DB0-A2FB-3B85ED4B9A8E}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F5-41BB-B476-B00FADFAEE6B}"/>
                </c:ext>
                <c:ext xmlns:c15="http://schemas.microsoft.com/office/drawing/2012/chart" uri="{CE6537A1-D6FC-4f65-9D91-7224C49458BB}">
                  <c15:dlblFieldTable>
                    <c15:dlblFTEntry>
                      <c15:txfldGUID>{EA04652D-3177-47AE-B79E-996740049DDE}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F5-41BB-B476-B00FADFAEE6B}"/>
                </c:ext>
                <c:ext xmlns:c15="http://schemas.microsoft.com/office/drawing/2012/chart" uri="{CE6537A1-D6FC-4f65-9D91-7224C49458BB}">
                  <c15:dlblFieldTable>
                    <c15:dlblFTEntry>
                      <c15:txfldGUID>{EBD6ED95-4114-4150-A683-E0FDDC52510D}</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F5-41BB-B476-B00FADFAEE6B}"/>
                </c:ext>
                <c:ext xmlns:c15="http://schemas.microsoft.com/office/drawing/2012/chart" uri="{CE6537A1-D6FC-4f65-9D91-7224C49458BB}">
                  <c15:dlblFieldTable>
                    <c15:dlblFTEntry>
                      <c15:txfldGUID>{B63E9E5B-A199-447E-A969-17ABE3842BEA}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EDF5-41BB-B476-B00FADFAEE6B}"/>
            </c:ext>
          </c:extLst>
        </c:ser>
        <c:dLbls>
          <c:showLegendKey val="0"/>
          <c:showVal val="1"/>
          <c:showCatName val="0"/>
          <c:showSerName val="0"/>
          <c:showPercent val="0"/>
          <c:showBubbleSize val="0"/>
        </c:dLbls>
        <c:axId val="390815816"/>
        <c:axId val="390816600"/>
      </c:scatterChart>
      <c:valAx>
        <c:axId val="390815816"/>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816600"/>
        <c:crosses val="autoZero"/>
        <c:crossBetween val="midCat"/>
      </c:valAx>
      <c:valAx>
        <c:axId val="39081660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08158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343247732473322E-2"/>
                  <c:y val="-6.67285655867120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2F-4251-815E-53F63F540468}"/>
                </c:ext>
                <c:ext xmlns:c15="http://schemas.microsoft.com/office/drawing/2012/chart" uri="{CE6537A1-D6FC-4f65-9D91-7224C49458BB}">
                  <c15:dlblFieldTable>
                    <c15:dlblFTEntry>
                      <c15:txfldGUID>{8536443C-D896-4059-86D6-89972E341029}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2F-4251-815E-53F63F540468}"/>
                </c:ext>
                <c:ext xmlns:c15="http://schemas.microsoft.com/office/drawing/2012/chart" uri="{CE6537A1-D6FC-4f65-9D91-7224C49458BB}">
                  <c15:dlblFieldTable>
                    <c15:dlblFTEntry>
                      <c15:txfldGUID>{DAA7165E-F4C2-4D3D-8238-A33D3C5C3AA3}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2F-4251-815E-53F63F540468}"/>
                </c:ext>
                <c:ext xmlns:c15="http://schemas.microsoft.com/office/drawing/2012/chart" uri="{CE6537A1-D6FC-4f65-9D91-7224C49458BB}">
                  <c15:dlblFieldTable>
                    <c15:dlblFTEntry>
                      <c15:txfldGUID>{FEF0D573-8AD0-4EFA-81AA-F938B44E4126}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2F-4251-815E-53F63F540468}"/>
                </c:ext>
                <c:ext xmlns:c15="http://schemas.microsoft.com/office/drawing/2012/chart" uri="{CE6537A1-D6FC-4f65-9D91-7224C49458BB}">
                  <c15:dlblFieldTable>
                    <c15:dlblFTEntry>
                      <c15:txfldGUID>{7CAAEBEE-7AEA-4294-B04C-598B88F7C61F}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2F-4251-815E-53F63F540468}"/>
                </c:ext>
                <c:ext xmlns:c15="http://schemas.microsoft.com/office/drawing/2012/chart" uri="{CE6537A1-D6FC-4f65-9D91-7224C49458BB}">
                  <c15:dlblFieldTable>
                    <c15:dlblFTEntry>
                      <c15:txfldGUID>{1A0B98D5-40F8-4074-8A92-8189C78955E9}</c15:txfldGUID>
                      <c15:f>#REF!</c15:f>
                      <c15:dlblFieldTableCache>
                        <c:ptCount val="1"/>
                        <c:pt idx="0">
                          <c:v>#REF!</c:v>
                        </c:pt>
                      </c15:dlblFieldTableCache>
                    </c15:dlblFTEntry>
                  </c15:dlblFieldTable>
                  <c15:showDataLabelsRange val="0"/>
                </c:ext>
              </c:extLst>
            </c:dLbl>
            <c:dLbl>
              <c:idx val="8"/>
              <c:layout>
                <c:manualLayout>
                  <c:x val="-3.3052735505748075E-2"/>
                  <c:y val="-5.810507107644532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2F-4251-815E-53F63F540468}"/>
                </c:ext>
                <c:ext xmlns:c15="http://schemas.microsoft.com/office/drawing/2012/chart" uri="{CE6537A1-D6FC-4f65-9D91-7224C49458BB}">
                  <c15:dlblFieldTable>
                    <c15:dlblFTEntry>
                      <c15:txfldGUID>{63D96F25-F5A0-41CA-B348-5C87DF001A0E}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2F-4251-815E-53F63F540468}"/>
                </c:ext>
                <c:ext xmlns:c15="http://schemas.microsoft.com/office/drawing/2012/chart" uri="{CE6537A1-D6FC-4f65-9D91-7224C49458BB}">
                  <c15:dlblFieldTable>
                    <c15:dlblFTEntry>
                      <c15:txfldGUID>{61502975-90FF-41D6-8465-23AE4CD4F724}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2F-4251-815E-53F63F540468}"/>
                </c:ext>
                <c:ext xmlns:c15="http://schemas.microsoft.com/office/drawing/2012/chart" uri="{CE6537A1-D6FC-4f65-9D91-7224C49458BB}">
                  <c15:dlblFieldTable>
                    <c15:dlblFTEntry>
                      <c15:txfldGUID>{ABE2028D-F408-4B3E-9E7A-AF926309BD06}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2F-4251-815E-53F63F540468}"/>
                </c:ext>
                <c:ext xmlns:c15="http://schemas.microsoft.com/office/drawing/2012/chart" uri="{CE6537A1-D6FC-4f65-9D91-7224C49458BB}">
                  <c15:dlblFieldTable>
                    <c15:dlblFTEntry>
                      <c15:txfldGUID>{FCE2558D-7DCD-4778-AC81-ACF3FD65A68D}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3.2</c:v>
                </c:pt>
                <c:pt idx="16">
                  <c:v>3.7</c:v>
                </c:pt>
                <c:pt idx="24">
                  <c:v>4.0999999999999996</c:v>
                </c:pt>
                <c:pt idx="32">
                  <c:v>4.4000000000000004</c:v>
                </c:pt>
              </c:numCache>
            </c:numRef>
          </c:xVal>
          <c:yVal>
            <c:numRef>
              <c:f>公会計指標分析・財政指標組合せ分析表!$BP$73:$DC$73</c:f>
              <c:numCache>
                <c:formatCode>#,##0.0;"▲ "#,##0.0</c:formatCode>
                <c:ptCount val="40"/>
                <c:pt idx="0">
                  <c:v>5.8</c:v>
                </c:pt>
                <c:pt idx="8">
                  <c:v>7.3</c:v>
                </c:pt>
                <c:pt idx="16">
                  <c:v>9</c:v>
                </c:pt>
                <c:pt idx="24">
                  <c:v>20.399999999999999</c:v>
                </c:pt>
                <c:pt idx="32">
                  <c:v>8.9</c:v>
                </c:pt>
              </c:numCache>
            </c:numRef>
          </c:yVal>
          <c:smooth val="0"/>
          <c:extLst xmlns:c16r2="http://schemas.microsoft.com/office/drawing/2015/06/chart">
            <c:ext xmlns:c16="http://schemas.microsoft.com/office/drawing/2014/chart" uri="{C3380CC4-5D6E-409C-BE32-E72D297353CC}">
              <c16:uniqueId val="{00000009-7F2F-4251-815E-53F63F5404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0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2F-4251-815E-53F63F540468}"/>
                </c:ext>
                <c:ext xmlns:c15="http://schemas.microsoft.com/office/drawing/2012/chart" uri="{CE6537A1-D6FC-4f65-9D91-7224C49458BB}">
                  <c15:dlblFieldTable>
                    <c15:dlblFTEntry>
                      <c15:txfldGUID>{E370BF4F-5C3F-4D87-8B21-8511C401A330}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2F-4251-815E-53F63F540468}"/>
                </c:ext>
                <c:ext xmlns:c15="http://schemas.microsoft.com/office/drawing/2012/chart" uri="{CE6537A1-D6FC-4f65-9D91-7224C49458BB}">
                  <c15:dlblFieldTable>
                    <c15:dlblFTEntry>
                      <c15:txfldGUID>{EAF11882-2149-4FB4-A3F2-0F2FB4B24E20}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2F-4251-815E-53F63F540468}"/>
                </c:ext>
                <c:ext xmlns:c15="http://schemas.microsoft.com/office/drawing/2012/chart" uri="{CE6537A1-D6FC-4f65-9D91-7224C49458BB}">
                  <c15:dlblFieldTable>
                    <c15:dlblFTEntry>
                      <c15:txfldGUID>{D1F2A529-2696-494E-BF1E-29F653D2EAF3}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2F-4251-815E-53F63F540468}"/>
                </c:ext>
                <c:ext xmlns:c15="http://schemas.microsoft.com/office/drawing/2012/chart" uri="{CE6537A1-D6FC-4f65-9D91-7224C49458BB}">
                  <c15:dlblFieldTable>
                    <c15:dlblFTEntry>
                      <c15:txfldGUID>{FB00CB2F-77A0-44AB-A0E3-C02DEE8D0998}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2F-4251-815E-53F63F540468}"/>
                </c:ext>
                <c:ext xmlns:c15="http://schemas.microsoft.com/office/drawing/2012/chart" uri="{CE6537A1-D6FC-4f65-9D91-7224C49458BB}">
                  <c15:dlblFieldTable>
                    <c15:dlblFTEntry>
                      <c15:txfldGUID>{B3D662AC-73DE-4B20-934B-9D5BCFC4B5C5}</c15:txfldGUID>
                      <c15:f>#REF!</c15:f>
                      <c15:dlblFieldTableCache>
                        <c:ptCount val="1"/>
                        <c:pt idx="0">
                          <c:v>#REF!</c:v>
                        </c:pt>
                      </c15:dlblFieldTableCache>
                    </c15:dlblFTEntry>
                  </c15:dlblFieldTable>
                  <c15:showDataLabelsRange val="0"/>
                </c:ext>
              </c:extLst>
            </c:dLbl>
            <c:dLbl>
              <c:idx val="8"/>
              <c:layout>
                <c:manualLayout>
                  <c:x val="0"/>
                  <c:y val="1.89207257722580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2F-4251-815E-53F63F540468}"/>
                </c:ext>
                <c:ext xmlns:c15="http://schemas.microsoft.com/office/drawing/2012/chart" uri="{CE6537A1-D6FC-4f65-9D91-7224C49458BB}">
                  <c15:dlblFieldTable>
                    <c15:dlblFTEntry>
                      <c15:txfldGUID>{509F9994-4197-43C6-80E0-D9F2076F8869}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2F-4251-815E-53F63F540468}"/>
                </c:ext>
                <c:ext xmlns:c15="http://schemas.microsoft.com/office/drawing/2012/chart" uri="{CE6537A1-D6FC-4f65-9D91-7224C49458BB}">
                  <c15:dlblFieldTable>
                    <c15:dlblFTEntry>
                      <c15:txfldGUID>{D50E02F5-EC41-494C-9A9E-563200C93DCB}</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2F-4251-815E-53F63F540468}"/>
                </c:ext>
                <c:ext xmlns:c15="http://schemas.microsoft.com/office/drawing/2012/chart" uri="{CE6537A1-D6FC-4f65-9D91-7224C49458BB}">
                  <c15:dlblFieldTable>
                    <c15:dlblFTEntry>
                      <c15:txfldGUID>{4A24CD27-BEC4-4B17-BA9C-FA347E98491D}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2F-4251-815E-53F63F540468}"/>
                </c:ext>
                <c:ext xmlns:c15="http://schemas.microsoft.com/office/drawing/2012/chart" uri="{CE6537A1-D6FC-4f65-9D91-7224C49458BB}">
                  <c15:dlblFieldTable>
                    <c15:dlblFTEntry>
                      <c15:txfldGUID>{2F01D191-ADC0-4DC4-839E-6D5DF6A48CEE}</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7F2F-4251-815E-53F63F540468}"/>
            </c:ext>
          </c:extLst>
        </c:ser>
        <c:dLbls>
          <c:showLegendKey val="0"/>
          <c:showVal val="1"/>
          <c:showCatName val="0"/>
          <c:showSerName val="0"/>
          <c:showPercent val="0"/>
          <c:showBubbleSize val="0"/>
        </c:dLbls>
        <c:axId val="392724488"/>
        <c:axId val="392725272"/>
      </c:scatterChart>
      <c:valAx>
        <c:axId val="392724488"/>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725272"/>
        <c:crosses val="autoZero"/>
        <c:crossBetween val="midCat"/>
      </c:valAx>
      <c:valAx>
        <c:axId val="392725272"/>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272448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埼玉県越生町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庁舎、小中学校、町営住宅の大規模整備を行ったが、新規施設等の建設は少ないことから、類似団体より高い水準にある。今後は老朽化した施設について、点検・診断や計画的予防保全による長寿命化を進めていくなど、公共施設等の適正な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5" name="フローチャート: 判断 7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6" name="フローチャート: 判断 7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7" name="フローチャート: 判断 7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92075</xdr:rowOff>
    </xdr:from>
    <xdr:to>
      <xdr:col>23</xdr:col>
      <xdr:colOff>136525</xdr:colOff>
      <xdr:row>34</xdr:row>
      <xdr:rowOff>22225</xdr:rowOff>
    </xdr:to>
    <xdr:sp macro="" textlink="">
      <xdr:nvSpPr>
        <xdr:cNvPr id="83" name="楕円 82"/>
        <xdr:cNvSpPr/>
      </xdr:nvSpPr>
      <xdr:spPr>
        <a:xfrm>
          <a:off x="4711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7002</xdr:rowOff>
    </xdr:from>
    <xdr:ext cx="405111" cy="259045"/>
    <xdr:sp macro="" textlink="">
      <xdr:nvSpPr>
        <xdr:cNvPr id="84" name="有形固定資産減価償却率該当値テキスト"/>
        <xdr:cNvSpPr txBox="1"/>
      </xdr:nvSpPr>
      <xdr:spPr>
        <a:xfrm>
          <a:off x="4813300"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70485</xdr:rowOff>
    </xdr:from>
    <xdr:to>
      <xdr:col>19</xdr:col>
      <xdr:colOff>187325</xdr:colOff>
      <xdr:row>34</xdr:row>
      <xdr:rowOff>635</xdr:rowOff>
    </xdr:to>
    <xdr:sp macro="" textlink="">
      <xdr:nvSpPr>
        <xdr:cNvPr id="85" name="楕円 84"/>
        <xdr:cNvSpPr/>
      </xdr:nvSpPr>
      <xdr:spPr>
        <a:xfrm>
          <a:off x="4000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121285</xdr:rowOff>
    </xdr:from>
    <xdr:to>
      <xdr:col>23</xdr:col>
      <xdr:colOff>85725</xdr:colOff>
      <xdr:row>33</xdr:row>
      <xdr:rowOff>142875</xdr:rowOff>
    </xdr:to>
    <xdr:cxnSp macro="">
      <xdr:nvCxnSpPr>
        <xdr:cNvPr id="86" name="直線コネクタ 85"/>
        <xdr:cNvCxnSpPr/>
      </xdr:nvCxnSpPr>
      <xdr:spPr>
        <a:xfrm>
          <a:off x="4051300" y="65506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33474</xdr:rowOff>
    </xdr:from>
    <xdr:to>
      <xdr:col>15</xdr:col>
      <xdr:colOff>187325</xdr:colOff>
      <xdr:row>33</xdr:row>
      <xdr:rowOff>135074</xdr:rowOff>
    </xdr:to>
    <xdr:sp macro="" textlink="">
      <xdr:nvSpPr>
        <xdr:cNvPr id="87" name="楕円 86"/>
        <xdr:cNvSpPr/>
      </xdr:nvSpPr>
      <xdr:spPr>
        <a:xfrm>
          <a:off x="32385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84274</xdr:rowOff>
    </xdr:from>
    <xdr:to>
      <xdr:col>19</xdr:col>
      <xdr:colOff>136525</xdr:colOff>
      <xdr:row>33</xdr:row>
      <xdr:rowOff>121285</xdr:rowOff>
    </xdr:to>
    <xdr:cxnSp macro="">
      <xdr:nvCxnSpPr>
        <xdr:cNvPr id="88" name="直線コネクタ 87"/>
        <xdr:cNvCxnSpPr/>
      </xdr:nvCxnSpPr>
      <xdr:spPr>
        <a:xfrm>
          <a:off x="3289300" y="65136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9" name="楕円 88"/>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84274</xdr:rowOff>
    </xdr:to>
    <xdr:cxnSp macro="">
      <xdr:nvCxnSpPr>
        <xdr:cNvPr id="90" name="直線コネクタ 89"/>
        <xdr:cNvCxnSpPr/>
      </xdr:nvCxnSpPr>
      <xdr:spPr>
        <a:xfrm>
          <a:off x="2527300" y="647972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39642</xdr:rowOff>
    </xdr:from>
    <xdr:to>
      <xdr:col>7</xdr:col>
      <xdr:colOff>187325</xdr:colOff>
      <xdr:row>33</xdr:row>
      <xdr:rowOff>141243</xdr:rowOff>
    </xdr:to>
    <xdr:sp macro="" textlink="">
      <xdr:nvSpPr>
        <xdr:cNvPr id="91" name="楕円 90"/>
        <xdr:cNvSpPr/>
      </xdr:nvSpPr>
      <xdr:spPr>
        <a:xfrm>
          <a:off x="1714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50347</xdr:rowOff>
    </xdr:from>
    <xdr:to>
      <xdr:col>11</xdr:col>
      <xdr:colOff>136525</xdr:colOff>
      <xdr:row>33</xdr:row>
      <xdr:rowOff>90442</xdr:rowOff>
    </xdr:to>
    <xdr:cxnSp macro="">
      <xdr:nvCxnSpPr>
        <xdr:cNvPr id="92" name="直線コネクタ 91"/>
        <xdr:cNvCxnSpPr/>
      </xdr:nvCxnSpPr>
      <xdr:spPr>
        <a:xfrm flipV="1">
          <a:off x="1765300" y="647972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4" name="n_2ave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5" name="n_3ave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6" name="n_4aveValue有形固定資産減価償却率"/>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163212</xdr:rowOff>
    </xdr:from>
    <xdr:ext cx="405111" cy="259045"/>
    <xdr:sp macro="" textlink="">
      <xdr:nvSpPr>
        <xdr:cNvPr id="97" name="n_1mainValue有形固定資産減価償却率"/>
        <xdr:cNvSpPr txBox="1"/>
      </xdr:nvSpPr>
      <xdr:spPr>
        <a:xfrm>
          <a:off x="3836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126201</xdr:rowOff>
    </xdr:from>
    <xdr:ext cx="405111" cy="259045"/>
    <xdr:sp macro="" textlink="">
      <xdr:nvSpPr>
        <xdr:cNvPr id="98" name="n_2mainValue有形固定資産減価償却率"/>
        <xdr:cNvSpPr txBox="1"/>
      </xdr:nvSpPr>
      <xdr:spPr>
        <a:xfrm>
          <a:off x="3086744" y="6555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9"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132369</xdr:rowOff>
    </xdr:from>
    <xdr:ext cx="405111" cy="259045"/>
    <xdr:sp macro="" textlink="">
      <xdr:nvSpPr>
        <xdr:cNvPr id="100" name="n_4mainValue有形固定資産減価償却率"/>
        <xdr:cNvSpPr txBox="1"/>
      </xdr:nvSpPr>
      <xdr:spPr>
        <a:xfrm>
          <a:off x="1562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年度に借り入れた防災行政無線デジタル化に伴う緊急防災・減災事業債及び越生小学校トイレの大規模改修に伴う防災・減災・国土強靭化緊急対策事業債、並びに令和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年度に借り入れた町道</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号線道路改良工事に伴う公共事業等債等により将来負担額の増加が見込まれるが、依然として類似団体よりも低い水準である。今後は借り入れを伴う事業が重複しないよう努め、地方債残高の急激な上昇を抑える。</a:t>
          </a:r>
        </a:p>
        <a:p>
          <a:r>
            <a:rPr kumimoji="1" lang="ja-JP" altLang="en-US" sz="1100">
              <a:latin typeface="ＭＳ Ｐゴシック" panose="020B0600070205080204" pitchFamily="50" charset="-128"/>
              <a:ea typeface="ＭＳ Ｐゴシック" panose="020B0600070205080204" pitchFamily="50" charset="-128"/>
            </a:rPr>
            <a:t>　また、基金についても計画的な積立てに努める。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7" name="フローチャート: 判断 13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38" name="フローチャート: 判断 13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39" name="フローチャート: 判断 13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11790</xdr:rowOff>
    </xdr:from>
    <xdr:to>
      <xdr:col>76</xdr:col>
      <xdr:colOff>73025</xdr:colOff>
      <xdr:row>29</xdr:row>
      <xdr:rowOff>113390</xdr:rowOff>
    </xdr:to>
    <xdr:sp macro="" textlink="">
      <xdr:nvSpPr>
        <xdr:cNvPr id="145" name="楕円 144"/>
        <xdr:cNvSpPr/>
      </xdr:nvSpPr>
      <xdr:spPr>
        <a:xfrm>
          <a:off x="14744700" y="5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34667</xdr:rowOff>
    </xdr:from>
    <xdr:ext cx="469744" cy="259045"/>
    <xdr:sp macro="" textlink="">
      <xdr:nvSpPr>
        <xdr:cNvPr id="146" name="債務償還比率該当値テキスト"/>
        <xdr:cNvSpPr txBox="1"/>
      </xdr:nvSpPr>
      <xdr:spPr>
        <a:xfrm>
          <a:off x="14846300" y="560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140081</xdr:rowOff>
    </xdr:from>
    <xdr:to>
      <xdr:col>72</xdr:col>
      <xdr:colOff>123825</xdr:colOff>
      <xdr:row>31</xdr:row>
      <xdr:rowOff>70231</xdr:rowOff>
    </xdr:to>
    <xdr:sp macro="" textlink="">
      <xdr:nvSpPr>
        <xdr:cNvPr id="147" name="楕円 146"/>
        <xdr:cNvSpPr/>
      </xdr:nvSpPr>
      <xdr:spPr>
        <a:xfrm>
          <a:off x="14033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62590</xdr:rowOff>
    </xdr:from>
    <xdr:to>
      <xdr:col>76</xdr:col>
      <xdr:colOff>22225</xdr:colOff>
      <xdr:row>31</xdr:row>
      <xdr:rowOff>19431</xdr:rowOff>
    </xdr:to>
    <xdr:cxnSp macro="">
      <xdr:nvCxnSpPr>
        <xdr:cNvPr id="148" name="直線コネクタ 147"/>
        <xdr:cNvCxnSpPr/>
      </xdr:nvCxnSpPr>
      <xdr:spPr>
        <a:xfrm flipV="1">
          <a:off x="14084300" y="5806165"/>
          <a:ext cx="711200" cy="29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18888</xdr:rowOff>
    </xdr:from>
    <xdr:to>
      <xdr:col>68</xdr:col>
      <xdr:colOff>123825</xdr:colOff>
      <xdr:row>31</xdr:row>
      <xdr:rowOff>120488</xdr:rowOff>
    </xdr:to>
    <xdr:sp macro="" textlink="">
      <xdr:nvSpPr>
        <xdr:cNvPr id="149" name="楕円 148"/>
        <xdr:cNvSpPr/>
      </xdr:nvSpPr>
      <xdr:spPr>
        <a:xfrm>
          <a:off x="13271500" y="61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19431</xdr:rowOff>
    </xdr:from>
    <xdr:to>
      <xdr:col>72</xdr:col>
      <xdr:colOff>73025</xdr:colOff>
      <xdr:row>31</xdr:row>
      <xdr:rowOff>69688</xdr:rowOff>
    </xdr:to>
    <xdr:cxnSp macro="">
      <xdr:nvCxnSpPr>
        <xdr:cNvPr id="150" name="直線コネクタ 149"/>
        <xdr:cNvCxnSpPr/>
      </xdr:nvCxnSpPr>
      <xdr:spPr>
        <a:xfrm flipV="1">
          <a:off x="13322300" y="6105906"/>
          <a:ext cx="762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19537</xdr:rowOff>
    </xdr:from>
    <xdr:to>
      <xdr:col>64</xdr:col>
      <xdr:colOff>123825</xdr:colOff>
      <xdr:row>30</xdr:row>
      <xdr:rowOff>121137</xdr:rowOff>
    </xdr:to>
    <xdr:sp macro="" textlink="">
      <xdr:nvSpPr>
        <xdr:cNvPr id="151" name="楕円 150"/>
        <xdr:cNvSpPr/>
      </xdr:nvSpPr>
      <xdr:spPr>
        <a:xfrm>
          <a:off x="12509500" y="59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70337</xdr:rowOff>
    </xdr:from>
    <xdr:to>
      <xdr:col>68</xdr:col>
      <xdr:colOff>73025</xdr:colOff>
      <xdr:row>31</xdr:row>
      <xdr:rowOff>69688</xdr:rowOff>
    </xdr:to>
    <xdr:cxnSp macro="">
      <xdr:nvCxnSpPr>
        <xdr:cNvPr id="152" name="直線コネクタ 151"/>
        <xdr:cNvCxnSpPr/>
      </xdr:nvCxnSpPr>
      <xdr:spPr>
        <a:xfrm>
          <a:off x="12560300" y="5985362"/>
          <a:ext cx="762000" cy="1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14619</xdr:rowOff>
    </xdr:from>
    <xdr:to>
      <xdr:col>60</xdr:col>
      <xdr:colOff>123825</xdr:colOff>
      <xdr:row>30</xdr:row>
      <xdr:rowOff>116219</xdr:rowOff>
    </xdr:to>
    <xdr:sp macro="" textlink="">
      <xdr:nvSpPr>
        <xdr:cNvPr id="153" name="楕円 152"/>
        <xdr:cNvSpPr/>
      </xdr:nvSpPr>
      <xdr:spPr>
        <a:xfrm>
          <a:off x="11747500" y="59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65419</xdr:rowOff>
    </xdr:from>
    <xdr:to>
      <xdr:col>64</xdr:col>
      <xdr:colOff>73025</xdr:colOff>
      <xdr:row>30</xdr:row>
      <xdr:rowOff>70337</xdr:rowOff>
    </xdr:to>
    <xdr:cxnSp macro="">
      <xdr:nvCxnSpPr>
        <xdr:cNvPr id="154" name="直線コネクタ 153"/>
        <xdr:cNvCxnSpPr/>
      </xdr:nvCxnSpPr>
      <xdr:spPr>
        <a:xfrm>
          <a:off x="11798300" y="5980444"/>
          <a:ext cx="762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61358</xdr:rowOff>
    </xdr:from>
    <xdr:ext cx="469744" cy="259045"/>
    <xdr:sp macro="" textlink="">
      <xdr:nvSpPr>
        <xdr:cNvPr id="159" name="n_1mainValue債務償還比率"/>
        <xdr:cNvSpPr txBox="1"/>
      </xdr:nvSpPr>
      <xdr:spPr>
        <a:xfrm>
          <a:off x="13836727" y="61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111615</xdr:rowOff>
    </xdr:from>
    <xdr:ext cx="469744" cy="259045"/>
    <xdr:sp macro="" textlink="">
      <xdr:nvSpPr>
        <xdr:cNvPr id="160" name="n_2mainValue債務償還比率"/>
        <xdr:cNvSpPr txBox="1"/>
      </xdr:nvSpPr>
      <xdr:spPr>
        <a:xfrm>
          <a:off x="13087427" y="619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112264</xdr:rowOff>
    </xdr:from>
    <xdr:ext cx="469744" cy="259045"/>
    <xdr:sp macro="" textlink="">
      <xdr:nvSpPr>
        <xdr:cNvPr id="161" name="n_3mainValue債務償還比率"/>
        <xdr:cNvSpPr txBox="1"/>
      </xdr:nvSpPr>
      <xdr:spPr>
        <a:xfrm>
          <a:off x="12325427" y="6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107346</xdr:rowOff>
    </xdr:from>
    <xdr:ext cx="469744" cy="259045"/>
    <xdr:sp macro="" textlink="">
      <xdr:nvSpPr>
        <xdr:cNvPr id="162" name="n_4mainValue債務償還比率"/>
        <xdr:cNvSpPr txBox="1"/>
      </xdr:nvSpPr>
      <xdr:spPr>
        <a:xfrm>
          <a:off x="11563427" y="60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157988</xdr:rowOff>
    </xdr:from>
    <xdr:to>
      <xdr:col>24</xdr:col>
      <xdr:colOff>114300</xdr:colOff>
      <xdr:row>41</xdr:row>
      <xdr:rowOff>88138</xdr:rowOff>
    </xdr:to>
    <xdr:sp macro="" textlink="">
      <xdr:nvSpPr>
        <xdr:cNvPr id="71" name="楕円 70"/>
        <xdr:cNvSpPr/>
      </xdr:nvSpPr>
      <xdr:spPr>
        <a:xfrm>
          <a:off x="4584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72915</xdr:rowOff>
    </xdr:from>
    <xdr:ext cx="405111" cy="259045"/>
    <xdr:sp macro="" textlink="">
      <xdr:nvSpPr>
        <xdr:cNvPr id="72" name="【道路】&#10;有形固定資産減価償却率該当値テキスト"/>
        <xdr:cNvSpPr txBox="1"/>
      </xdr:nvSpPr>
      <xdr:spPr>
        <a:xfrm>
          <a:off x="4673600" y="693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37338</xdr:rowOff>
    </xdr:to>
    <xdr:cxnSp macro="">
      <xdr:nvCxnSpPr>
        <xdr:cNvPr id="74" name="直線コネクタ 73"/>
        <xdr:cNvCxnSpPr/>
      </xdr:nvCxnSpPr>
      <xdr:spPr>
        <a:xfrm>
          <a:off x="3797300" y="705993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141986</xdr:rowOff>
    </xdr:from>
    <xdr:to>
      <xdr:col>15</xdr:col>
      <xdr:colOff>101600</xdr:colOff>
      <xdr:row>41</xdr:row>
      <xdr:rowOff>72136</xdr:rowOff>
    </xdr:to>
    <xdr:sp macro="" textlink="">
      <xdr:nvSpPr>
        <xdr:cNvPr id="75" name="楕円 74"/>
        <xdr:cNvSpPr/>
      </xdr:nvSpPr>
      <xdr:spPr>
        <a:xfrm>
          <a:off x="2857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21336</xdr:rowOff>
    </xdr:from>
    <xdr:to>
      <xdr:col>19</xdr:col>
      <xdr:colOff>177800</xdr:colOff>
      <xdr:row>41</xdr:row>
      <xdr:rowOff>30480</xdr:rowOff>
    </xdr:to>
    <xdr:cxnSp macro="">
      <xdr:nvCxnSpPr>
        <xdr:cNvPr id="76" name="直線コネクタ 75"/>
        <xdr:cNvCxnSpPr/>
      </xdr:nvCxnSpPr>
      <xdr:spPr>
        <a:xfrm>
          <a:off x="2908300" y="70507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135128</xdr:rowOff>
    </xdr:from>
    <xdr:to>
      <xdr:col>10</xdr:col>
      <xdr:colOff>165100</xdr:colOff>
      <xdr:row>41</xdr:row>
      <xdr:rowOff>65278</xdr:rowOff>
    </xdr:to>
    <xdr:sp macro="" textlink="">
      <xdr:nvSpPr>
        <xdr:cNvPr id="77" name="楕円 76"/>
        <xdr:cNvSpPr/>
      </xdr:nvSpPr>
      <xdr:spPr>
        <a:xfrm>
          <a:off x="196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xdr:rowOff>
    </xdr:from>
    <xdr:to>
      <xdr:col>15</xdr:col>
      <xdr:colOff>50800</xdr:colOff>
      <xdr:row>41</xdr:row>
      <xdr:rowOff>21336</xdr:rowOff>
    </xdr:to>
    <xdr:cxnSp macro="">
      <xdr:nvCxnSpPr>
        <xdr:cNvPr id="78" name="直線コネクタ 77"/>
        <xdr:cNvCxnSpPr/>
      </xdr:nvCxnSpPr>
      <xdr:spPr>
        <a:xfrm>
          <a:off x="2019300" y="70439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132842</xdr:rowOff>
    </xdr:from>
    <xdr:to>
      <xdr:col>6</xdr:col>
      <xdr:colOff>38100</xdr:colOff>
      <xdr:row>41</xdr:row>
      <xdr:rowOff>62992</xdr:rowOff>
    </xdr:to>
    <xdr:sp macro="" textlink="">
      <xdr:nvSpPr>
        <xdr:cNvPr id="79" name="楕円 78"/>
        <xdr:cNvSpPr/>
      </xdr:nvSpPr>
      <xdr:spPr>
        <a:xfrm>
          <a:off x="1079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12192</xdr:rowOff>
    </xdr:from>
    <xdr:to>
      <xdr:col>10</xdr:col>
      <xdr:colOff>114300</xdr:colOff>
      <xdr:row>41</xdr:row>
      <xdr:rowOff>14478</xdr:rowOff>
    </xdr:to>
    <xdr:cxnSp macro="">
      <xdr:nvCxnSpPr>
        <xdr:cNvPr id="80" name="直線コネクタ 79"/>
        <xdr:cNvCxnSpPr/>
      </xdr:nvCxnSpPr>
      <xdr:spPr>
        <a:xfrm>
          <a:off x="1130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道路】&#10;有形固定資産減価償却率"/>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63263</xdr:rowOff>
    </xdr:from>
    <xdr:ext cx="405111" cy="259045"/>
    <xdr:sp macro="" textlink="">
      <xdr:nvSpPr>
        <xdr:cNvPr id="86" name="n_2mainValue【道路】&#10;有形固定資産減価償却率"/>
        <xdr:cNvSpPr txBox="1"/>
      </xdr:nvSpPr>
      <xdr:spPr>
        <a:xfrm>
          <a:off x="2705744" y="709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56405</xdr:rowOff>
    </xdr:from>
    <xdr:ext cx="405111" cy="259045"/>
    <xdr:sp macro="" textlink="">
      <xdr:nvSpPr>
        <xdr:cNvPr id="87" name="n_3mainValue【道路】&#10;有形固定資産減価償却率"/>
        <xdr:cNvSpPr txBox="1"/>
      </xdr:nvSpPr>
      <xdr:spPr>
        <a:xfrm>
          <a:off x="1816744" y="708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54119</xdr:rowOff>
    </xdr:from>
    <xdr:ext cx="405111" cy="259045"/>
    <xdr:sp macro="" textlink="">
      <xdr:nvSpPr>
        <xdr:cNvPr id="88" name="n_4mainValue【道路】&#10;有形固定資産減価償却率"/>
        <xdr:cNvSpPr txBox="1"/>
      </xdr:nvSpPr>
      <xdr:spPr>
        <a:xfrm>
          <a:off x="927744"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100552</xdr:rowOff>
    </xdr:from>
    <xdr:to>
      <xdr:col>55</xdr:col>
      <xdr:colOff>50800</xdr:colOff>
      <xdr:row>39</xdr:row>
      <xdr:rowOff>30702</xdr:rowOff>
    </xdr:to>
    <xdr:sp macro="" textlink="">
      <xdr:nvSpPr>
        <xdr:cNvPr id="128" name="楕円 127"/>
        <xdr:cNvSpPr/>
      </xdr:nvSpPr>
      <xdr:spPr>
        <a:xfrm>
          <a:off x="10426700" y="66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123429</xdr:rowOff>
    </xdr:from>
    <xdr:ext cx="534377" cy="259045"/>
    <xdr:sp macro="" textlink="">
      <xdr:nvSpPr>
        <xdr:cNvPr id="129" name="【道路】&#10;一人当たり延長該当値テキスト"/>
        <xdr:cNvSpPr txBox="1"/>
      </xdr:nvSpPr>
      <xdr:spPr>
        <a:xfrm>
          <a:off x="10515600" y="646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54566</xdr:rowOff>
    </xdr:from>
    <xdr:to>
      <xdr:col>50</xdr:col>
      <xdr:colOff>165100</xdr:colOff>
      <xdr:row>38</xdr:row>
      <xdr:rowOff>156166</xdr:rowOff>
    </xdr:to>
    <xdr:sp macro="" textlink="">
      <xdr:nvSpPr>
        <xdr:cNvPr id="130" name="楕円 129"/>
        <xdr:cNvSpPr/>
      </xdr:nvSpPr>
      <xdr:spPr>
        <a:xfrm>
          <a:off x="9588500" y="65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105366</xdr:rowOff>
    </xdr:from>
    <xdr:to>
      <xdr:col>55</xdr:col>
      <xdr:colOff>0</xdr:colOff>
      <xdr:row>38</xdr:row>
      <xdr:rowOff>151352</xdr:rowOff>
    </xdr:to>
    <xdr:cxnSp macro="">
      <xdr:nvCxnSpPr>
        <xdr:cNvPr id="131" name="直線コネクタ 130"/>
        <xdr:cNvCxnSpPr/>
      </xdr:nvCxnSpPr>
      <xdr:spPr>
        <a:xfrm>
          <a:off x="9639300" y="6620466"/>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102838</xdr:rowOff>
    </xdr:from>
    <xdr:to>
      <xdr:col>46</xdr:col>
      <xdr:colOff>38100</xdr:colOff>
      <xdr:row>39</xdr:row>
      <xdr:rowOff>32988</xdr:rowOff>
    </xdr:to>
    <xdr:sp macro="" textlink="">
      <xdr:nvSpPr>
        <xdr:cNvPr id="132" name="楕円 131"/>
        <xdr:cNvSpPr/>
      </xdr:nvSpPr>
      <xdr:spPr>
        <a:xfrm>
          <a:off x="8699500" y="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105366</xdr:rowOff>
    </xdr:from>
    <xdr:to>
      <xdr:col>50</xdr:col>
      <xdr:colOff>114300</xdr:colOff>
      <xdr:row>38</xdr:row>
      <xdr:rowOff>153638</xdr:rowOff>
    </xdr:to>
    <xdr:cxnSp macro="">
      <xdr:nvCxnSpPr>
        <xdr:cNvPr id="133" name="直線コネクタ 132"/>
        <xdr:cNvCxnSpPr/>
      </xdr:nvCxnSpPr>
      <xdr:spPr>
        <a:xfrm flipV="1">
          <a:off x="8750300" y="6620466"/>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107715</xdr:rowOff>
    </xdr:from>
    <xdr:to>
      <xdr:col>41</xdr:col>
      <xdr:colOff>101600</xdr:colOff>
      <xdr:row>39</xdr:row>
      <xdr:rowOff>37865</xdr:rowOff>
    </xdr:to>
    <xdr:sp macro="" textlink="">
      <xdr:nvSpPr>
        <xdr:cNvPr id="134" name="楕円 133"/>
        <xdr:cNvSpPr/>
      </xdr:nvSpPr>
      <xdr:spPr>
        <a:xfrm>
          <a:off x="7810500" y="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153638</xdr:rowOff>
    </xdr:from>
    <xdr:to>
      <xdr:col>45</xdr:col>
      <xdr:colOff>177800</xdr:colOff>
      <xdr:row>38</xdr:row>
      <xdr:rowOff>158515</xdr:rowOff>
    </xdr:to>
    <xdr:cxnSp macro="">
      <xdr:nvCxnSpPr>
        <xdr:cNvPr id="135" name="直線コネクタ 134"/>
        <xdr:cNvCxnSpPr/>
      </xdr:nvCxnSpPr>
      <xdr:spPr>
        <a:xfrm flipV="1">
          <a:off x="7861300" y="666873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114173</xdr:rowOff>
    </xdr:from>
    <xdr:to>
      <xdr:col>36</xdr:col>
      <xdr:colOff>165100</xdr:colOff>
      <xdr:row>39</xdr:row>
      <xdr:rowOff>44323</xdr:rowOff>
    </xdr:to>
    <xdr:sp macro="" textlink="">
      <xdr:nvSpPr>
        <xdr:cNvPr id="136" name="楕円 135"/>
        <xdr:cNvSpPr/>
      </xdr:nvSpPr>
      <xdr:spPr>
        <a:xfrm>
          <a:off x="6921500" y="66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158515</xdr:rowOff>
    </xdr:from>
    <xdr:to>
      <xdr:col>41</xdr:col>
      <xdr:colOff>50800</xdr:colOff>
      <xdr:row>38</xdr:row>
      <xdr:rowOff>164973</xdr:rowOff>
    </xdr:to>
    <xdr:cxnSp macro="">
      <xdr:nvCxnSpPr>
        <xdr:cNvPr id="137" name="直線コネクタ 136"/>
        <xdr:cNvCxnSpPr/>
      </xdr:nvCxnSpPr>
      <xdr:spPr>
        <a:xfrm flipV="1">
          <a:off x="6972300" y="667361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1243</xdr:rowOff>
    </xdr:from>
    <xdr:ext cx="534377" cy="259045"/>
    <xdr:sp macro="" textlink="">
      <xdr:nvSpPr>
        <xdr:cNvPr id="142" name="n_1mainValue【道路】&#10;一人当たり延長"/>
        <xdr:cNvSpPr txBox="1"/>
      </xdr:nvSpPr>
      <xdr:spPr>
        <a:xfrm>
          <a:off x="9359411" y="63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49515</xdr:rowOff>
    </xdr:from>
    <xdr:ext cx="534377" cy="259045"/>
    <xdr:sp macro="" textlink="">
      <xdr:nvSpPr>
        <xdr:cNvPr id="143" name="n_2mainValue【道路】&#10;一人当たり延長"/>
        <xdr:cNvSpPr txBox="1"/>
      </xdr:nvSpPr>
      <xdr:spPr>
        <a:xfrm>
          <a:off x="8483111" y="63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54392</xdr:rowOff>
    </xdr:from>
    <xdr:ext cx="534377" cy="259045"/>
    <xdr:sp macro="" textlink="">
      <xdr:nvSpPr>
        <xdr:cNvPr id="144" name="n_3mainValue【道路】&#10;一人当たり延長"/>
        <xdr:cNvSpPr txBox="1"/>
      </xdr:nvSpPr>
      <xdr:spPr>
        <a:xfrm>
          <a:off x="7594111" y="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60850</xdr:rowOff>
    </xdr:from>
    <xdr:ext cx="534377" cy="259045"/>
    <xdr:sp macro="" textlink="">
      <xdr:nvSpPr>
        <xdr:cNvPr id="145" name="n_4mainValue【道路】&#10;一人当たり延長"/>
        <xdr:cNvSpPr txBox="1"/>
      </xdr:nvSpPr>
      <xdr:spPr>
        <a:xfrm>
          <a:off x="67051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107587</xdr:rowOff>
    </xdr:from>
    <xdr:to>
      <xdr:col>24</xdr:col>
      <xdr:colOff>114300</xdr:colOff>
      <xdr:row>62</xdr:row>
      <xdr:rowOff>37737</xdr:rowOff>
    </xdr:to>
    <xdr:sp macro="" textlink="">
      <xdr:nvSpPr>
        <xdr:cNvPr id="187" name="楕円 186"/>
        <xdr:cNvSpPr/>
      </xdr:nvSpPr>
      <xdr:spPr>
        <a:xfrm>
          <a:off x="4584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86014</xdr:rowOff>
    </xdr:from>
    <xdr:ext cx="405111" cy="259045"/>
    <xdr:sp macro="" textlink="">
      <xdr:nvSpPr>
        <xdr:cNvPr id="188" name="【橋りょう・トンネル】&#10;有形固定資産減価償却率該当値テキスト"/>
        <xdr:cNvSpPr txBox="1"/>
      </xdr:nvSpPr>
      <xdr:spPr>
        <a:xfrm>
          <a:off x="4673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86360</xdr:rowOff>
    </xdr:from>
    <xdr:to>
      <xdr:col>20</xdr:col>
      <xdr:colOff>38100</xdr:colOff>
      <xdr:row>62</xdr:row>
      <xdr:rowOff>16510</xdr:rowOff>
    </xdr:to>
    <xdr:sp macro="" textlink="">
      <xdr:nvSpPr>
        <xdr:cNvPr id="189" name="楕円 188"/>
        <xdr:cNvSpPr/>
      </xdr:nvSpPr>
      <xdr:spPr>
        <a:xfrm>
          <a:off x="3746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61</xdr:row>
      <xdr:rowOff>158387</xdr:rowOff>
    </xdr:to>
    <xdr:cxnSp macro="">
      <xdr:nvCxnSpPr>
        <xdr:cNvPr id="190" name="直線コネクタ 189"/>
        <xdr:cNvCxnSpPr/>
      </xdr:nvCxnSpPr>
      <xdr:spPr>
        <a:xfrm>
          <a:off x="3797300" y="1059561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91" name="楕円 190"/>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61</xdr:row>
      <xdr:rowOff>137160</xdr:rowOff>
    </xdr:to>
    <xdr:cxnSp macro="">
      <xdr:nvCxnSpPr>
        <xdr:cNvPr id="192" name="直線コネクタ 191"/>
        <xdr:cNvCxnSpPr/>
      </xdr:nvCxnSpPr>
      <xdr:spPr>
        <a:xfrm>
          <a:off x="2908300" y="105711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3" name="楕円 192"/>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112667</xdr:rowOff>
    </xdr:to>
    <xdr:cxnSp macro="">
      <xdr:nvCxnSpPr>
        <xdr:cNvPr id="194" name="直線コネクタ 193"/>
        <xdr:cNvCxnSpPr/>
      </xdr:nvCxnSpPr>
      <xdr:spPr>
        <a:xfrm>
          <a:off x="2019300" y="1054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5" name="楕円 194"/>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89807</xdr:rowOff>
    </xdr:to>
    <xdr:cxnSp macro="">
      <xdr:nvCxnSpPr>
        <xdr:cNvPr id="196" name="直線コネクタ 195"/>
        <xdr:cNvCxnSpPr/>
      </xdr:nvCxnSpPr>
      <xdr:spPr>
        <a:xfrm>
          <a:off x="1130300" y="105270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7637</xdr:rowOff>
    </xdr:from>
    <xdr:ext cx="405111" cy="259045"/>
    <xdr:sp macro="" textlink="">
      <xdr:nvSpPr>
        <xdr:cNvPr id="201" name="n_1mainValue【橋りょう・トンネル】&#10;有形固定資産減価償却率"/>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202" name="n_2mainValue【橋りょう・トンネル】&#10;有形固定資産減価償却率"/>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3" name="n_3mainValue【橋りょう・トンネル】&#10;有形固定資産減価償却率"/>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4" name="n_4mainValue【橋りょう・トンネ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159191</xdr:rowOff>
    </xdr:from>
    <xdr:to>
      <xdr:col>55</xdr:col>
      <xdr:colOff>50800</xdr:colOff>
      <xdr:row>62</xdr:row>
      <xdr:rowOff>89341</xdr:rowOff>
    </xdr:to>
    <xdr:sp macro="" textlink="">
      <xdr:nvSpPr>
        <xdr:cNvPr id="244" name="楕円 243"/>
        <xdr:cNvSpPr/>
      </xdr:nvSpPr>
      <xdr:spPr>
        <a:xfrm>
          <a:off x="10426700" y="10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10618</xdr:rowOff>
    </xdr:from>
    <xdr:ext cx="599010" cy="259045"/>
    <xdr:sp macro="" textlink="">
      <xdr:nvSpPr>
        <xdr:cNvPr id="245" name="【橋りょう・トンネル】&#10;一人当たり有形固定資産（償却資産）額該当値テキスト"/>
        <xdr:cNvSpPr txBox="1"/>
      </xdr:nvSpPr>
      <xdr:spPr>
        <a:xfrm>
          <a:off x="10515600" y="1046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162775</xdr:rowOff>
    </xdr:from>
    <xdr:to>
      <xdr:col>50</xdr:col>
      <xdr:colOff>165100</xdr:colOff>
      <xdr:row>62</xdr:row>
      <xdr:rowOff>92925</xdr:rowOff>
    </xdr:to>
    <xdr:sp macro="" textlink="">
      <xdr:nvSpPr>
        <xdr:cNvPr id="246" name="楕円 245"/>
        <xdr:cNvSpPr/>
      </xdr:nvSpPr>
      <xdr:spPr>
        <a:xfrm>
          <a:off x="9588500" y="106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38541</xdr:rowOff>
    </xdr:from>
    <xdr:to>
      <xdr:col>55</xdr:col>
      <xdr:colOff>0</xdr:colOff>
      <xdr:row>62</xdr:row>
      <xdr:rowOff>42125</xdr:rowOff>
    </xdr:to>
    <xdr:cxnSp macro="">
      <xdr:nvCxnSpPr>
        <xdr:cNvPr id="247" name="直線コネクタ 246"/>
        <xdr:cNvCxnSpPr/>
      </xdr:nvCxnSpPr>
      <xdr:spPr>
        <a:xfrm flipV="1">
          <a:off x="9639300" y="10668441"/>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170090</xdr:rowOff>
    </xdr:from>
    <xdr:to>
      <xdr:col>46</xdr:col>
      <xdr:colOff>38100</xdr:colOff>
      <xdr:row>62</xdr:row>
      <xdr:rowOff>100240</xdr:rowOff>
    </xdr:to>
    <xdr:sp macro="" textlink="">
      <xdr:nvSpPr>
        <xdr:cNvPr id="248" name="楕円 247"/>
        <xdr:cNvSpPr/>
      </xdr:nvSpPr>
      <xdr:spPr>
        <a:xfrm>
          <a:off x="8699500" y="106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42125</xdr:rowOff>
    </xdr:from>
    <xdr:to>
      <xdr:col>50</xdr:col>
      <xdr:colOff>114300</xdr:colOff>
      <xdr:row>62</xdr:row>
      <xdr:rowOff>49440</xdr:rowOff>
    </xdr:to>
    <xdr:cxnSp macro="">
      <xdr:nvCxnSpPr>
        <xdr:cNvPr id="249" name="直線コネクタ 248"/>
        <xdr:cNvCxnSpPr/>
      </xdr:nvCxnSpPr>
      <xdr:spPr>
        <a:xfrm flipV="1">
          <a:off x="8750300" y="1067202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2286</xdr:rowOff>
    </xdr:from>
    <xdr:to>
      <xdr:col>41</xdr:col>
      <xdr:colOff>101600</xdr:colOff>
      <xdr:row>62</xdr:row>
      <xdr:rowOff>103886</xdr:rowOff>
    </xdr:to>
    <xdr:sp macro="" textlink="">
      <xdr:nvSpPr>
        <xdr:cNvPr id="250" name="楕円 249"/>
        <xdr:cNvSpPr/>
      </xdr:nvSpPr>
      <xdr:spPr>
        <a:xfrm>
          <a:off x="7810500" y="10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49440</xdr:rowOff>
    </xdr:from>
    <xdr:to>
      <xdr:col>45</xdr:col>
      <xdr:colOff>177800</xdr:colOff>
      <xdr:row>62</xdr:row>
      <xdr:rowOff>53086</xdr:rowOff>
    </xdr:to>
    <xdr:cxnSp macro="">
      <xdr:nvCxnSpPr>
        <xdr:cNvPr id="251" name="直線コネクタ 250"/>
        <xdr:cNvCxnSpPr/>
      </xdr:nvCxnSpPr>
      <xdr:spPr>
        <a:xfrm flipV="1">
          <a:off x="7861300" y="1067934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9151</xdr:rowOff>
    </xdr:from>
    <xdr:to>
      <xdr:col>36</xdr:col>
      <xdr:colOff>165100</xdr:colOff>
      <xdr:row>62</xdr:row>
      <xdr:rowOff>110751</xdr:rowOff>
    </xdr:to>
    <xdr:sp macro="" textlink="">
      <xdr:nvSpPr>
        <xdr:cNvPr id="252" name="楕円 251"/>
        <xdr:cNvSpPr/>
      </xdr:nvSpPr>
      <xdr:spPr>
        <a:xfrm>
          <a:off x="6921500" y="106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53086</xdr:rowOff>
    </xdr:from>
    <xdr:to>
      <xdr:col>41</xdr:col>
      <xdr:colOff>50800</xdr:colOff>
      <xdr:row>62</xdr:row>
      <xdr:rowOff>59951</xdr:rowOff>
    </xdr:to>
    <xdr:cxnSp macro="">
      <xdr:nvCxnSpPr>
        <xdr:cNvPr id="253" name="直線コネクタ 252"/>
        <xdr:cNvCxnSpPr/>
      </xdr:nvCxnSpPr>
      <xdr:spPr>
        <a:xfrm flipV="1">
          <a:off x="6972300" y="10682986"/>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109452</xdr:rowOff>
    </xdr:from>
    <xdr:ext cx="599010" cy="259045"/>
    <xdr:sp macro="" textlink="">
      <xdr:nvSpPr>
        <xdr:cNvPr id="258" name="n_1mainValue【橋りょう・トンネル】&#10;一人当たり有形固定資産（償却資産）額"/>
        <xdr:cNvSpPr txBox="1"/>
      </xdr:nvSpPr>
      <xdr:spPr>
        <a:xfrm>
          <a:off x="9327095" y="1039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116767</xdr:rowOff>
    </xdr:from>
    <xdr:ext cx="599010" cy="259045"/>
    <xdr:sp macro="" textlink="">
      <xdr:nvSpPr>
        <xdr:cNvPr id="259" name="n_2mainValue【橋りょう・トンネル】&#10;一人当たり有形固定資産（償却資産）額"/>
        <xdr:cNvSpPr txBox="1"/>
      </xdr:nvSpPr>
      <xdr:spPr>
        <a:xfrm>
          <a:off x="8450795" y="1040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120413</xdr:rowOff>
    </xdr:from>
    <xdr:ext cx="599010" cy="259045"/>
    <xdr:sp macro="" textlink="">
      <xdr:nvSpPr>
        <xdr:cNvPr id="260" name="n_3mainValue【橋りょう・トンネル】&#10;一人当たり有形固定資産（償却資産）額"/>
        <xdr:cNvSpPr txBox="1"/>
      </xdr:nvSpPr>
      <xdr:spPr>
        <a:xfrm>
          <a:off x="7561795" y="1040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127278</xdr:rowOff>
    </xdr:from>
    <xdr:ext cx="599010" cy="259045"/>
    <xdr:sp macro="" textlink="">
      <xdr:nvSpPr>
        <xdr:cNvPr id="261" name="n_4mainValue【橋りょう・トンネル】&#10;一人当たり有形固定資産（償却資産）額"/>
        <xdr:cNvSpPr txBox="1"/>
      </xdr:nvSpPr>
      <xdr:spPr>
        <a:xfrm>
          <a:off x="6672795" y="1041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302" name="楕円 301"/>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303" name="【公営住宅】&#10;有形固定資産減価償却率該当値テキスト"/>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82550</xdr:rowOff>
    </xdr:from>
    <xdr:to>
      <xdr:col>20</xdr:col>
      <xdr:colOff>38100</xdr:colOff>
      <xdr:row>86</xdr:row>
      <xdr:rowOff>12700</xdr:rowOff>
    </xdr:to>
    <xdr:sp macro="" textlink="">
      <xdr:nvSpPr>
        <xdr:cNvPr id="304" name="楕円 303"/>
        <xdr:cNvSpPr/>
      </xdr:nvSpPr>
      <xdr:spPr>
        <a:xfrm>
          <a:off x="3746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133350</xdr:rowOff>
    </xdr:from>
    <xdr:to>
      <xdr:col>24</xdr:col>
      <xdr:colOff>63500</xdr:colOff>
      <xdr:row>85</xdr:row>
      <xdr:rowOff>160020</xdr:rowOff>
    </xdr:to>
    <xdr:cxnSp macro="">
      <xdr:nvCxnSpPr>
        <xdr:cNvPr id="305" name="直線コネクタ 304"/>
        <xdr:cNvCxnSpPr/>
      </xdr:nvCxnSpPr>
      <xdr:spPr>
        <a:xfrm>
          <a:off x="3797300" y="147066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53975</xdr:rowOff>
    </xdr:from>
    <xdr:to>
      <xdr:col>15</xdr:col>
      <xdr:colOff>101600</xdr:colOff>
      <xdr:row>85</xdr:row>
      <xdr:rowOff>155575</xdr:rowOff>
    </xdr:to>
    <xdr:sp macro="" textlink="">
      <xdr:nvSpPr>
        <xdr:cNvPr id="306" name="楕円 305"/>
        <xdr:cNvSpPr/>
      </xdr:nvSpPr>
      <xdr:spPr>
        <a:xfrm>
          <a:off x="2857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104775</xdr:rowOff>
    </xdr:from>
    <xdr:to>
      <xdr:col>19</xdr:col>
      <xdr:colOff>177800</xdr:colOff>
      <xdr:row>85</xdr:row>
      <xdr:rowOff>133350</xdr:rowOff>
    </xdr:to>
    <xdr:cxnSp macro="">
      <xdr:nvCxnSpPr>
        <xdr:cNvPr id="307" name="直線コネクタ 306"/>
        <xdr:cNvCxnSpPr/>
      </xdr:nvCxnSpPr>
      <xdr:spPr>
        <a:xfrm>
          <a:off x="2908300" y="14678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19686</xdr:rowOff>
    </xdr:from>
    <xdr:to>
      <xdr:col>10</xdr:col>
      <xdr:colOff>165100</xdr:colOff>
      <xdr:row>85</xdr:row>
      <xdr:rowOff>121286</xdr:rowOff>
    </xdr:to>
    <xdr:sp macro="" textlink="">
      <xdr:nvSpPr>
        <xdr:cNvPr id="308" name="楕円 307"/>
        <xdr:cNvSpPr/>
      </xdr:nvSpPr>
      <xdr:spPr>
        <a:xfrm>
          <a:off x="1968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70486</xdr:rowOff>
    </xdr:from>
    <xdr:to>
      <xdr:col>15</xdr:col>
      <xdr:colOff>50800</xdr:colOff>
      <xdr:row>85</xdr:row>
      <xdr:rowOff>104775</xdr:rowOff>
    </xdr:to>
    <xdr:cxnSp macro="">
      <xdr:nvCxnSpPr>
        <xdr:cNvPr id="309" name="直線コネクタ 308"/>
        <xdr:cNvCxnSpPr/>
      </xdr:nvCxnSpPr>
      <xdr:spPr>
        <a:xfrm>
          <a:off x="2019300" y="146437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156845</xdr:rowOff>
    </xdr:from>
    <xdr:to>
      <xdr:col>6</xdr:col>
      <xdr:colOff>38100</xdr:colOff>
      <xdr:row>85</xdr:row>
      <xdr:rowOff>86995</xdr:rowOff>
    </xdr:to>
    <xdr:sp macro="" textlink="">
      <xdr:nvSpPr>
        <xdr:cNvPr id="310" name="楕円 309"/>
        <xdr:cNvSpPr/>
      </xdr:nvSpPr>
      <xdr:spPr>
        <a:xfrm>
          <a:off x="1079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36195</xdr:rowOff>
    </xdr:from>
    <xdr:to>
      <xdr:col>10</xdr:col>
      <xdr:colOff>114300</xdr:colOff>
      <xdr:row>85</xdr:row>
      <xdr:rowOff>70486</xdr:rowOff>
    </xdr:to>
    <xdr:cxnSp macro="">
      <xdr:nvCxnSpPr>
        <xdr:cNvPr id="311" name="直線コネクタ 310"/>
        <xdr:cNvCxnSpPr/>
      </xdr:nvCxnSpPr>
      <xdr:spPr>
        <a:xfrm>
          <a:off x="1130300" y="14609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3827</xdr:rowOff>
    </xdr:from>
    <xdr:ext cx="405111" cy="259045"/>
    <xdr:sp macro="" textlink="">
      <xdr:nvSpPr>
        <xdr:cNvPr id="316" name="n_1mainValue【公営住宅】&#10;有形固定資産減価償却率"/>
        <xdr:cNvSpPr txBox="1"/>
      </xdr:nvSpPr>
      <xdr:spPr>
        <a:xfrm>
          <a:off x="3582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146702</xdr:rowOff>
    </xdr:from>
    <xdr:ext cx="405111" cy="259045"/>
    <xdr:sp macro="" textlink="">
      <xdr:nvSpPr>
        <xdr:cNvPr id="317" name="n_2mainValue【公営住宅】&#10;有形固定資産減価償却率"/>
        <xdr:cNvSpPr txBox="1"/>
      </xdr:nvSpPr>
      <xdr:spPr>
        <a:xfrm>
          <a:off x="2705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112413</xdr:rowOff>
    </xdr:from>
    <xdr:ext cx="405111" cy="259045"/>
    <xdr:sp macro="" textlink="">
      <xdr:nvSpPr>
        <xdr:cNvPr id="318" name="n_3mainValue【公営住宅】&#10;有形固定資産減価償却率"/>
        <xdr:cNvSpPr txBox="1"/>
      </xdr:nvSpPr>
      <xdr:spPr>
        <a:xfrm>
          <a:off x="18167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78122</xdr:rowOff>
    </xdr:from>
    <xdr:ext cx="405111" cy="259045"/>
    <xdr:sp macro="" textlink="">
      <xdr:nvSpPr>
        <xdr:cNvPr id="319" name="n_4mainValue【公営住宅】&#10;有形固定資産減価償却率"/>
        <xdr:cNvSpPr txBox="1"/>
      </xdr:nvSpPr>
      <xdr:spPr>
        <a:xfrm>
          <a:off x="927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59" name="楕円 358"/>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0" name="【公営住宅】&#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61" name="楕円 360"/>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167260</xdr:rowOff>
    </xdr:to>
    <xdr:cxnSp macro="">
      <xdr:nvCxnSpPr>
        <xdr:cNvPr id="362" name="直線コネクタ 361"/>
        <xdr:cNvCxnSpPr/>
      </xdr:nvCxnSpPr>
      <xdr:spPr>
        <a:xfrm flipV="1">
          <a:off x="9639300" y="14739365"/>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3" name="楕円 362"/>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85</xdr:row>
      <xdr:rowOff>169545</xdr:rowOff>
    </xdr:to>
    <xdr:cxnSp macro="">
      <xdr:nvCxnSpPr>
        <xdr:cNvPr id="364" name="直線コネクタ 363"/>
        <xdr:cNvCxnSpPr/>
      </xdr:nvCxnSpPr>
      <xdr:spPr>
        <a:xfrm flipV="1">
          <a:off x="8750300" y="1474051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119507</xdr:rowOff>
    </xdr:from>
    <xdr:to>
      <xdr:col>41</xdr:col>
      <xdr:colOff>101600</xdr:colOff>
      <xdr:row>86</xdr:row>
      <xdr:rowOff>49657</xdr:rowOff>
    </xdr:to>
    <xdr:sp macro="" textlink="">
      <xdr:nvSpPr>
        <xdr:cNvPr id="365" name="楕円 364"/>
        <xdr:cNvSpPr/>
      </xdr:nvSpPr>
      <xdr:spPr>
        <a:xfrm>
          <a:off x="7810500" y="146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169545</xdr:rowOff>
    </xdr:from>
    <xdr:to>
      <xdr:col>45</xdr:col>
      <xdr:colOff>177800</xdr:colOff>
      <xdr:row>85</xdr:row>
      <xdr:rowOff>170307</xdr:rowOff>
    </xdr:to>
    <xdr:cxnSp macro="">
      <xdr:nvCxnSpPr>
        <xdr:cNvPr id="366" name="直線コネクタ 365"/>
        <xdr:cNvCxnSpPr/>
      </xdr:nvCxnSpPr>
      <xdr:spPr>
        <a:xfrm flipV="1">
          <a:off x="7861300" y="147427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121031</xdr:rowOff>
    </xdr:from>
    <xdr:to>
      <xdr:col>36</xdr:col>
      <xdr:colOff>165100</xdr:colOff>
      <xdr:row>86</xdr:row>
      <xdr:rowOff>51181</xdr:rowOff>
    </xdr:to>
    <xdr:sp macro="" textlink="">
      <xdr:nvSpPr>
        <xdr:cNvPr id="367" name="楕円 366"/>
        <xdr:cNvSpPr/>
      </xdr:nvSpPr>
      <xdr:spPr>
        <a:xfrm>
          <a:off x="6921500" y="1469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170307</xdr:rowOff>
    </xdr:from>
    <xdr:to>
      <xdr:col>41</xdr:col>
      <xdr:colOff>50800</xdr:colOff>
      <xdr:row>86</xdr:row>
      <xdr:rowOff>381</xdr:rowOff>
    </xdr:to>
    <xdr:cxnSp macro="">
      <xdr:nvCxnSpPr>
        <xdr:cNvPr id="368" name="直線コネクタ 367"/>
        <xdr:cNvCxnSpPr/>
      </xdr:nvCxnSpPr>
      <xdr:spPr>
        <a:xfrm flipV="1">
          <a:off x="6972300" y="147435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0"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1"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2"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73" name="n_1mainValue【公営住宅】&#10;一人当たり面積"/>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4" name="n_2mainValue【公営住宅】&#10;一人当たり面積"/>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40784</xdr:rowOff>
    </xdr:from>
    <xdr:ext cx="469744" cy="259045"/>
    <xdr:sp macro="" textlink="">
      <xdr:nvSpPr>
        <xdr:cNvPr id="375" name="n_3mainValue【公営住宅】&#10;一人当たり面積"/>
        <xdr:cNvSpPr txBox="1"/>
      </xdr:nvSpPr>
      <xdr:spPr>
        <a:xfrm>
          <a:off x="7626427"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42308</xdr:rowOff>
    </xdr:from>
    <xdr:ext cx="469744" cy="259045"/>
    <xdr:sp macro="" textlink="">
      <xdr:nvSpPr>
        <xdr:cNvPr id="376" name="n_4mainValue【公営住宅】&#10;一人当たり面積"/>
        <xdr:cNvSpPr txBox="1"/>
      </xdr:nvSpPr>
      <xdr:spPr>
        <a:xfrm>
          <a:off x="6737427" y="147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4" name="フローチャート: 判断 423"/>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5" name="フローチャート: 判断 424"/>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6" name="フローチャート: 判断 425"/>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2" name="楕円 431"/>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3" name="【認定こども園・幼稚園・保育所】&#10;有形固定資産減価償却率該当値テキスト"/>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4" name="楕円 433"/>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5" name="直線コネクタ 434"/>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6" name="楕円 435"/>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7" name="直線コネクタ 436"/>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8" name="楕円 437"/>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9" name="直線コネクタ 438"/>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0" name="楕円 439"/>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1" name="直線コネクタ 440"/>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443" name="n_2aveValue【認定こども園・幼稚園・保育所】&#10;有形固定資産減価償却率"/>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444" name="n_3aveValue【認定こども園・幼稚園・保育所】&#10;有形固定資産減価償却率"/>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445" name="n_4aveValue【認定こども園・幼稚園・保育所】&#10;有形固定資産減価償却率"/>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6" name="n_1mainValue【認定こども園・幼稚園・保育所】&#10;有形固定資産減価償却率"/>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7" name="n_2mainValue【認定こども園・幼稚園・保育所】&#10;有形固定資産減価償却率"/>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8" name="n_3mainValue【認定こども園・幼稚園・保育所】&#10;有形固定資産減価償却率"/>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9" name="n_4mainValue【認定こども園・幼稚園・保育所】&#10;有形固定資産減価償却率"/>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1" name="フローチャート: 判断 480"/>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2" name="フローチャート: 判断 481"/>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3" name="フローチャート: 判断 482"/>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82550</xdr:rowOff>
    </xdr:from>
    <xdr:to>
      <xdr:col>116</xdr:col>
      <xdr:colOff>114300</xdr:colOff>
      <xdr:row>42</xdr:row>
      <xdr:rowOff>12700</xdr:rowOff>
    </xdr:to>
    <xdr:sp macro="" textlink="">
      <xdr:nvSpPr>
        <xdr:cNvPr id="489" name="楕円 488"/>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168927</xdr:rowOff>
    </xdr:from>
    <xdr:ext cx="469744" cy="259045"/>
    <xdr:sp macro="" textlink="">
      <xdr:nvSpPr>
        <xdr:cNvPr id="490" name="【認定こども園・幼稚園・保育所】&#10;一人当たり面積該当値テキスト"/>
        <xdr:cNvSpPr txBox="1"/>
      </xdr:nvSpPr>
      <xdr:spPr>
        <a:xfrm>
          <a:off x="22199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82550</xdr:rowOff>
    </xdr:from>
    <xdr:to>
      <xdr:col>112</xdr:col>
      <xdr:colOff>38100</xdr:colOff>
      <xdr:row>42</xdr:row>
      <xdr:rowOff>12700</xdr:rowOff>
    </xdr:to>
    <xdr:sp macro="" textlink="">
      <xdr:nvSpPr>
        <xdr:cNvPr id="491" name="楕円 490"/>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133350</xdr:rowOff>
    </xdr:from>
    <xdr:to>
      <xdr:col>116</xdr:col>
      <xdr:colOff>63500</xdr:colOff>
      <xdr:row>41</xdr:row>
      <xdr:rowOff>133350</xdr:rowOff>
    </xdr:to>
    <xdr:cxnSp macro="">
      <xdr:nvCxnSpPr>
        <xdr:cNvPr id="492" name="直線コネクタ 491"/>
        <xdr:cNvCxnSpPr/>
      </xdr:nvCxnSpPr>
      <xdr:spPr>
        <a:xfrm>
          <a:off x="21323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83820</xdr:rowOff>
    </xdr:from>
    <xdr:to>
      <xdr:col>107</xdr:col>
      <xdr:colOff>101600</xdr:colOff>
      <xdr:row>42</xdr:row>
      <xdr:rowOff>13970</xdr:rowOff>
    </xdr:to>
    <xdr:sp macro="" textlink="">
      <xdr:nvSpPr>
        <xdr:cNvPr id="493" name="楕円 492"/>
        <xdr:cNvSpPr/>
      </xdr:nvSpPr>
      <xdr:spPr>
        <a:xfrm>
          <a:off x="20383500" y="71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133350</xdr:rowOff>
    </xdr:from>
    <xdr:to>
      <xdr:col>111</xdr:col>
      <xdr:colOff>177800</xdr:colOff>
      <xdr:row>41</xdr:row>
      <xdr:rowOff>134620</xdr:rowOff>
    </xdr:to>
    <xdr:cxnSp macro="">
      <xdr:nvCxnSpPr>
        <xdr:cNvPr id="494" name="直線コネクタ 493"/>
        <xdr:cNvCxnSpPr/>
      </xdr:nvCxnSpPr>
      <xdr:spPr>
        <a:xfrm flipV="1">
          <a:off x="20434300" y="716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85090</xdr:rowOff>
    </xdr:from>
    <xdr:to>
      <xdr:col>102</xdr:col>
      <xdr:colOff>165100</xdr:colOff>
      <xdr:row>42</xdr:row>
      <xdr:rowOff>15240</xdr:rowOff>
    </xdr:to>
    <xdr:sp macro="" textlink="">
      <xdr:nvSpPr>
        <xdr:cNvPr id="495" name="楕円 494"/>
        <xdr:cNvSpPr/>
      </xdr:nvSpPr>
      <xdr:spPr>
        <a:xfrm>
          <a:off x="1949450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134620</xdr:rowOff>
    </xdr:from>
    <xdr:to>
      <xdr:col>107</xdr:col>
      <xdr:colOff>50800</xdr:colOff>
      <xdr:row>41</xdr:row>
      <xdr:rowOff>135890</xdr:rowOff>
    </xdr:to>
    <xdr:cxnSp macro="">
      <xdr:nvCxnSpPr>
        <xdr:cNvPr id="496" name="直線コネクタ 495"/>
        <xdr:cNvCxnSpPr/>
      </xdr:nvCxnSpPr>
      <xdr:spPr>
        <a:xfrm flipV="1">
          <a:off x="19545300" y="71640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86360</xdr:rowOff>
    </xdr:from>
    <xdr:to>
      <xdr:col>98</xdr:col>
      <xdr:colOff>38100</xdr:colOff>
      <xdr:row>42</xdr:row>
      <xdr:rowOff>16510</xdr:rowOff>
    </xdr:to>
    <xdr:sp macro="" textlink="">
      <xdr:nvSpPr>
        <xdr:cNvPr id="497" name="楕円 496"/>
        <xdr:cNvSpPr/>
      </xdr:nvSpPr>
      <xdr:spPr>
        <a:xfrm>
          <a:off x="18605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135890</xdr:rowOff>
    </xdr:from>
    <xdr:to>
      <xdr:col>102</xdr:col>
      <xdr:colOff>114300</xdr:colOff>
      <xdr:row>41</xdr:row>
      <xdr:rowOff>137160</xdr:rowOff>
    </xdr:to>
    <xdr:cxnSp macro="">
      <xdr:nvCxnSpPr>
        <xdr:cNvPr id="498" name="直線コネクタ 497"/>
        <xdr:cNvCxnSpPr/>
      </xdr:nvCxnSpPr>
      <xdr:spPr>
        <a:xfrm flipV="1">
          <a:off x="18656300" y="71653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0"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1"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2"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3827</xdr:rowOff>
    </xdr:from>
    <xdr:ext cx="469744" cy="259045"/>
    <xdr:sp macro="" textlink="">
      <xdr:nvSpPr>
        <xdr:cNvPr id="503" name="n_1mainValue【認定こども園・幼稚園・保育所】&#10;一人当たり面積"/>
        <xdr:cNvSpPr txBox="1"/>
      </xdr:nvSpPr>
      <xdr:spPr>
        <a:xfrm>
          <a:off x="21075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5097</xdr:rowOff>
    </xdr:from>
    <xdr:ext cx="469744" cy="259045"/>
    <xdr:sp macro="" textlink="">
      <xdr:nvSpPr>
        <xdr:cNvPr id="504" name="n_2mainValue【認定こども園・幼稚園・保育所】&#10;一人当たり面積"/>
        <xdr:cNvSpPr txBox="1"/>
      </xdr:nvSpPr>
      <xdr:spPr>
        <a:xfrm>
          <a:off x="20199427" y="72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6367</xdr:rowOff>
    </xdr:from>
    <xdr:ext cx="469744" cy="259045"/>
    <xdr:sp macro="" textlink="">
      <xdr:nvSpPr>
        <xdr:cNvPr id="505" name="n_3mainValue【認定こども園・幼稚園・保育所】&#10;一人当たり面積"/>
        <xdr:cNvSpPr txBox="1"/>
      </xdr:nvSpPr>
      <xdr:spPr>
        <a:xfrm>
          <a:off x="1931042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7637</xdr:rowOff>
    </xdr:from>
    <xdr:ext cx="469744" cy="259045"/>
    <xdr:sp macro="" textlink="">
      <xdr:nvSpPr>
        <xdr:cNvPr id="506" name="n_4mainValue【認定こども園・幼稚園・保育所】&#10;一人当たり面積"/>
        <xdr:cNvSpPr txBox="1"/>
      </xdr:nvSpPr>
      <xdr:spPr>
        <a:xfrm>
          <a:off x="18421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9" name="フローチャート: 判断 538"/>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0" name="フローチャート: 判断 539"/>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1" name="フローチャート: 判断 540"/>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47" name="楕円 546"/>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48" name="【学校施設】&#10;有形固定資産減価償却率該当値テキスト"/>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49" name="楕円 548"/>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144780</xdr:rowOff>
    </xdr:to>
    <xdr:cxnSp macro="">
      <xdr:nvCxnSpPr>
        <xdr:cNvPr id="550" name="直線コネクタ 549"/>
        <xdr:cNvCxnSpPr/>
      </xdr:nvCxnSpPr>
      <xdr:spPr>
        <a:xfrm>
          <a:off x="15481300" y="105841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51" name="楕円 550"/>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148590</xdr:rowOff>
    </xdr:to>
    <xdr:cxnSp macro="">
      <xdr:nvCxnSpPr>
        <xdr:cNvPr id="552" name="直線コネクタ 551"/>
        <xdr:cNvCxnSpPr/>
      </xdr:nvCxnSpPr>
      <xdr:spPr>
        <a:xfrm flipV="1">
          <a:off x="14592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53" name="楕円 552"/>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148590</xdr:rowOff>
    </xdr:to>
    <xdr:cxnSp macro="">
      <xdr:nvCxnSpPr>
        <xdr:cNvPr id="554" name="直線コネクタ 553"/>
        <xdr:cNvCxnSpPr/>
      </xdr:nvCxnSpPr>
      <xdr:spPr>
        <a:xfrm>
          <a:off x="13703300" y="10568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55" name="楕円 554"/>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61</xdr:row>
      <xdr:rowOff>110490</xdr:rowOff>
    </xdr:to>
    <xdr:cxnSp macro="">
      <xdr:nvCxnSpPr>
        <xdr:cNvPr id="556" name="直線コネクタ 555"/>
        <xdr:cNvCxnSpPr/>
      </xdr:nvCxnSpPr>
      <xdr:spPr>
        <a:xfrm>
          <a:off x="12814300" y="105327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8"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59"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0" name="n_4aveValue【学校施設】&#10;有形固定資産減価償却率"/>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61"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62"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63"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4" name="n_4mainValue【学校施設】&#10;有形固定資産減価償却率"/>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7" name="フローチャート: 判断 596"/>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598" name="フローチャート: 判断 597"/>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99" name="フローチャート: 判断 598"/>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160274</xdr:rowOff>
    </xdr:from>
    <xdr:to>
      <xdr:col>116</xdr:col>
      <xdr:colOff>114300</xdr:colOff>
      <xdr:row>63</xdr:row>
      <xdr:rowOff>90424</xdr:rowOff>
    </xdr:to>
    <xdr:sp macro="" textlink="">
      <xdr:nvSpPr>
        <xdr:cNvPr id="605" name="楕円 604"/>
        <xdr:cNvSpPr/>
      </xdr:nvSpPr>
      <xdr:spPr>
        <a:xfrm>
          <a:off x="221107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138701</xdr:rowOff>
    </xdr:from>
    <xdr:ext cx="469744" cy="259045"/>
    <xdr:sp macro="" textlink="">
      <xdr:nvSpPr>
        <xdr:cNvPr id="606" name="【学校施設】&#10;一人当たり面積該当値テキスト"/>
        <xdr:cNvSpPr txBox="1"/>
      </xdr:nvSpPr>
      <xdr:spPr>
        <a:xfrm>
          <a:off x="22199600" y="1076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165608</xdr:rowOff>
    </xdr:from>
    <xdr:to>
      <xdr:col>112</xdr:col>
      <xdr:colOff>38100</xdr:colOff>
      <xdr:row>63</xdr:row>
      <xdr:rowOff>95758</xdr:rowOff>
    </xdr:to>
    <xdr:sp macro="" textlink="">
      <xdr:nvSpPr>
        <xdr:cNvPr id="607" name="楕円 606"/>
        <xdr:cNvSpPr/>
      </xdr:nvSpPr>
      <xdr:spPr>
        <a:xfrm>
          <a:off x="21272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39624</xdr:rowOff>
    </xdr:from>
    <xdr:to>
      <xdr:col>116</xdr:col>
      <xdr:colOff>63500</xdr:colOff>
      <xdr:row>63</xdr:row>
      <xdr:rowOff>44958</xdr:rowOff>
    </xdr:to>
    <xdr:cxnSp macro="">
      <xdr:nvCxnSpPr>
        <xdr:cNvPr id="608" name="直線コネクタ 607"/>
        <xdr:cNvCxnSpPr/>
      </xdr:nvCxnSpPr>
      <xdr:spPr>
        <a:xfrm flipV="1">
          <a:off x="21323300" y="1084097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xdr:rowOff>
    </xdr:from>
    <xdr:to>
      <xdr:col>107</xdr:col>
      <xdr:colOff>101600</xdr:colOff>
      <xdr:row>63</xdr:row>
      <xdr:rowOff>106807</xdr:rowOff>
    </xdr:to>
    <xdr:sp macro="" textlink="">
      <xdr:nvSpPr>
        <xdr:cNvPr id="609" name="楕円 608"/>
        <xdr:cNvSpPr/>
      </xdr:nvSpPr>
      <xdr:spPr>
        <a:xfrm>
          <a:off x="203835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44958</xdr:rowOff>
    </xdr:from>
    <xdr:to>
      <xdr:col>111</xdr:col>
      <xdr:colOff>177800</xdr:colOff>
      <xdr:row>63</xdr:row>
      <xdr:rowOff>56007</xdr:rowOff>
    </xdr:to>
    <xdr:cxnSp macro="">
      <xdr:nvCxnSpPr>
        <xdr:cNvPr id="610" name="直線コネクタ 609"/>
        <xdr:cNvCxnSpPr/>
      </xdr:nvCxnSpPr>
      <xdr:spPr>
        <a:xfrm flipV="1">
          <a:off x="20434300" y="108463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xdr:rowOff>
    </xdr:from>
    <xdr:to>
      <xdr:col>102</xdr:col>
      <xdr:colOff>165100</xdr:colOff>
      <xdr:row>63</xdr:row>
      <xdr:rowOff>110617</xdr:rowOff>
    </xdr:to>
    <xdr:sp macro="" textlink="">
      <xdr:nvSpPr>
        <xdr:cNvPr id="611" name="楕円 610"/>
        <xdr:cNvSpPr/>
      </xdr:nvSpPr>
      <xdr:spPr>
        <a:xfrm>
          <a:off x="19494500" y="108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56007</xdr:rowOff>
    </xdr:from>
    <xdr:to>
      <xdr:col>107</xdr:col>
      <xdr:colOff>50800</xdr:colOff>
      <xdr:row>63</xdr:row>
      <xdr:rowOff>59817</xdr:rowOff>
    </xdr:to>
    <xdr:cxnSp macro="">
      <xdr:nvCxnSpPr>
        <xdr:cNvPr id="612" name="直線コネクタ 611"/>
        <xdr:cNvCxnSpPr/>
      </xdr:nvCxnSpPr>
      <xdr:spPr>
        <a:xfrm flipV="1">
          <a:off x="19545300" y="1085735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17018</xdr:rowOff>
    </xdr:from>
    <xdr:to>
      <xdr:col>98</xdr:col>
      <xdr:colOff>38100</xdr:colOff>
      <xdr:row>63</xdr:row>
      <xdr:rowOff>118618</xdr:rowOff>
    </xdr:to>
    <xdr:sp macro="" textlink="">
      <xdr:nvSpPr>
        <xdr:cNvPr id="613" name="楕円 612"/>
        <xdr:cNvSpPr/>
      </xdr:nvSpPr>
      <xdr:spPr>
        <a:xfrm>
          <a:off x="18605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59817</xdr:rowOff>
    </xdr:from>
    <xdr:to>
      <xdr:col>102</xdr:col>
      <xdr:colOff>114300</xdr:colOff>
      <xdr:row>63</xdr:row>
      <xdr:rowOff>67818</xdr:rowOff>
    </xdr:to>
    <xdr:cxnSp macro="">
      <xdr:nvCxnSpPr>
        <xdr:cNvPr id="614" name="直線コネクタ 613"/>
        <xdr:cNvCxnSpPr/>
      </xdr:nvCxnSpPr>
      <xdr:spPr>
        <a:xfrm flipV="1">
          <a:off x="18656300" y="1086116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616"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144670</xdr:rowOff>
    </xdr:from>
    <xdr:ext cx="469744" cy="259045"/>
    <xdr:sp macro="" textlink="">
      <xdr:nvSpPr>
        <xdr:cNvPr id="617" name="n_3aveValue【学校施設】&#10;一人当たり面積"/>
        <xdr:cNvSpPr txBox="1"/>
      </xdr:nvSpPr>
      <xdr:spPr>
        <a:xfrm>
          <a:off x="19310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18"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86885</xdr:rowOff>
    </xdr:from>
    <xdr:ext cx="469744" cy="259045"/>
    <xdr:sp macro="" textlink="">
      <xdr:nvSpPr>
        <xdr:cNvPr id="619" name="n_1mainValue【学校施設】&#10;一人当たり面積"/>
        <xdr:cNvSpPr txBox="1"/>
      </xdr:nvSpPr>
      <xdr:spPr>
        <a:xfrm>
          <a:off x="21075727" y="108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97934</xdr:rowOff>
    </xdr:from>
    <xdr:ext cx="469744" cy="259045"/>
    <xdr:sp macro="" textlink="">
      <xdr:nvSpPr>
        <xdr:cNvPr id="620" name="n_2mainValue【学校施設】&#10;一人当たり面積"/>
        <xdr:cNvSpPr txBox="1"/>
      </xdr:nvSpPr>
      <xdr:spPr>
        <a:xfrm>
          <a:off x="20199427" y="1089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101744</xdr:rowOff>
    </xdr:from>
    <xdr:ext cx="469744" cy="259045"/>
    <xdr:sp macro="" textlink="">
      <xdr:nvSpPr>
        <xdr:cNvPr id="621" name="n_3mainValue【学校施設】&#10;一人当たり面積"/>
        <xdr:cNvSpPr txBox="1"/>
      </xdr:nvSpPr>
      <xdr:spPr>
        <a:xfrm>
          <a:off x="19310427"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109745</xdr:rowOff>
    </xdr:from>
    <xdr:ext cx="469744" cy="259045"/>
    <xdr:sp macro="" textlink="">
      <xdr:nvSpPr>
        <xdr:cNvPr id="622" name="n_4mainValue【学校施設】&#10;一人当たり面積"/>
        <xdr:cNvSpPr txBox="1"/>
      </xdr:nvSpPr>
      <xdr:spPr>
        <a:xfrm>
          <a:off x="18421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7"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8" name="フローチャート: 判断 6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669" name="フローチャート: 判断 668"/>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670" name="フローチャート: 判断 669"/>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671" name="フローチャート: 判断 670"/>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672" name="フローチャート: 判断 671"/>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167639</xdr:rowOff>
    </xdr:from>
    <xdr:to>
      <xdr:col>85</xdr:col>
      <xdr:colOff>177800</xdr:colOff>
      <xdr:row>106</xdr:row>
      <xdr:rowOff>97789</xdr:rowOff>
    </xdr:to>
    <xdr:sp macro="" textlink="">
      <xdr:nvSpPr>
        <xdr:cNvPr id="678" name="楕円 677"/>
        <xdr:cNvSpPr/>
      </xdr:nvSpPr>
      <xdr:spPr>
        <a:xfrm>
          <a:off x="162687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146066</xdr:rowOff>
    </xdr:from>
    <xdr:ext cx="405111" cy="259045"/>
    <xdr:sp macro="" textlink="">
      <xdr:nvSpPr>
        <xdr:cNvPr id="679" name="【公民館】&#10;有形固定資産減価償却率該当値テキスト"/>
        <xdr:cNvSpPr txBox="1"/>
      </xdr:nvSpPr>
      <xdr:spPr>
        <a:xfrm>
          <a:off x="16357600" y="1814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144780</xdr:rowOff>
    </xdr:from>
    <xdr:to>
      <xdr:col>81</xdr:col>
      <xdr:colOff>101600</xdr:colOff>
      <xdr:row>106</xdr:row>
      <xdr:rowOff>74930</xdr:rowOff>
    </xdr:to>
    <xdr:sp macro="" textlink="">
      <xdr:nvSpPr>
        <xdr:cNvPr id="680" name="楕円 679"/>
        <xdr:cNvSpPr/>
      </xdr:nvSpPr>
      <xdr:spPr>
        <a:xfrm>
          <a:off x="15430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24130</xdr:rowOff>
    </xdr:from>
    <xdr:to>
      <xdr:col>85</xdr:col>
      <xdr:colOff>127000</xdr:colOff>
      <xdr:row>106</xdr:row>
      <xdr:rowOff>46989</xdr:rowOff>
    </xdr:to>
    <xdr:cxnSp macro="">
      <xdr:nvCxnSpPr>
        <xdr:cNvPr id="681" name="直線コネクタ 680"/>
        <xdr:cNvCxnSpPr/>
      </xdr:nvCxnSpPr>
      <xdr:spPr>
        <a:xfrm>
          <a:off x="15481300" y="18197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121920</xdr:rowOff>
    </xdr:from>
    <xdr:to>
      <xdr:col>76</xdr:col>
      <xdr:colOff>165100</xdr:colOff>
      <xdr:row>106</xdr:row>
      <xdr:rowOff>52070</xdr:rowOff>
    </xdr:to>
    <xdr:sp macro="" textlink="">
      <xdr:nvSpPr>
        <xdr:cNvPr id="682" name="楕円 681"/>
        <xdr:cNvSpPr/>
      </xdr:nvSpPr>
      <xdr:spPr>
        <a:xfrm>
          <a:off x="14541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xdr:rowOff>
    </xdr:from>
    <xdr:to>
      <xdr:col>81</xdr:col>
      <xdr:colOff>50800</xdr:colOff>
      <xdr:row>106</xdr:row>
      <xdr:rowOff>24130</xdr:rowOff>
    </xdr:to>
    <xdr:cxnSp macro="">
      <xdr:nvCxnSpPr>
        <xdr:cNvPr id="683" name="直線コネクタ 682"/>
        <xdr:cNvCxnSpPr/>
      </xdr:nvCxnSpPr>
      <xdr:spPr>
        <a:xfrm>
          <a:off x="14592300" y="18174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684" name="楕円 683"/>
        <xdr:cNvSpPr/>
      </xdr:nvSpPr>
      <xdr:spPr>
        <a:xfrm>
          <a:off x="1365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148589</xdr:rowOff>
    </xdr:from>
    <xdr:to>
      <xdr:col>76</xdr:col>
      <xdr:colOff>114300</xdr:colOff>
      <xdr:row>106</xdr:row>
      <xdr:rowOff>1270</xdr:rowOff>
    </xdr:to>
    <xdr:cxnSp macro="">
      <xdr:nvCxnSpPr>
        <xdr:cNvPr id="685" name="直線コネクタ 684"/>
        <xdr:cNvCxnSpPr/>
      </xdr:nvCxnSpPr>
      <xdr:spPr>
        <a:xfrm>
          <a:off x="13703300" y="181508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69850</xdr:rowOff>
    </xdr:from>
    <xdr:to>
      <xdr:col>67</xdr:col>
      <xdr:colOff>101600</xdr:colOff>
      <xdr:row>106</xdr:row>
      <xdr:rowOff>0</xdr:rowOff>
    </xdr:to>
    <xdr:sp macro="" textlink="">
      <xdr:nvSpPr>
        <xdr:cNvPr id="686" name="楕円 685"/>
        <xdr:cNvSpPr/>
      </xdr:nvSpPr>
      <xdr:spPr>
        <a:xfrm>
          <a:off x="12763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120650</xdr:rowOff>
    </xdr:from>
    <xdr:to>
      <xdr:col>71</xdr:col>
      <xdr:colOff>177800</xdr:colOff>
      <xdr:row>105</xdr:row>
      <xdr:rowOff>148589</xdr:rowOff>
    </xdr:to>
    <xdr:cxnSp macro="">
      <xdr:nvCxnSpPr>
        <xdr:cNvPr id="687" name="直線コネクタ 686"/>
        <xdr:cNvCxnSpPr/>
      </xdr:nvCxnSpPr>
      <xdr:spPr>
        <a:xfrm>
          <a:off x="12814300" y="1812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688"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689" name="n_2aveValue【公民館】&#10;有形固定資産減価償却率"/>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690" name="n_3aveValue【公民館】&#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691" name="n_4aveValue【公民館】&#10;有形固定資産減価償却率"/>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66057</xdr:rowOff>
    </xdr:from>
    <xdr:ext cx="405111" cy="259045"/>
    <xdr:sp macro="" textlink="">
      <xdr:nvSpPr>
        <xdr:cNvPr id="692" name="n_1mainValue【公民館】&#10;有形固定資産減価償却率"/>
        <xdr:cNvSpPr txBox="1"/>
      </xdr:nvSpPr>
      <xdr:spPr>
        <a:xfrm>
          <a:off x="15266044" y="182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43197</xdr:rowOff>
    </xdr:from>
    <xdr:ext cx="405111" cy="259045"/>
    <xdr:sp macro="" textlink="">
      <xdr:nvSpPr>
        <xdr:cNvPr id="693" name="n_2mainValue【公民館】&#10;有形固定資産減価償却率"/>
        <xdr:cNvSpPr txBox="1"/>
      </xdr:nvSpPr>
      <xdr:spPr>
        <a:xfrm>
          <a:off x="14389744" y="182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694" name="n_3mainValue【公民館】&#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162577</xdr:rowOff>
    </xdr:from>
    <xdr:ext cx="405111" cy="259045"/>
    <xdr:sp macro="" textlink="">
      <xdr:nvSpPr>
        <xdr:cNvPr id="695" name="n_4mainValue【公民館】&#10;有形固定資産減価償却率"/>
        <xdr:cNvSpPr txBox="1"/>
      </xdr:nvSpPr>
      <xdr:spPr>
        <a:xfrm>
          <a:off x="12611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719" name="直線コネクタ 718"/>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722"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723" name="直線コネクタ 722"/>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724"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725" name="フローチャート: 判断 7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726" name="フローチャート: 判断 725"/>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727" name="フローチャート: 判断 726"/>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28" name="フローチャート: 判断 727"/>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729" name="フローチャート: 判断 728"/>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35" name="楕円 734"/>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736" name="【公民館】&#10;一人当たり面積該当値テキスト"/>
        <xdr:cNvSpPr txBox="1"/>
      </xdr:nvSpPr>
      <xdr:spPr>
        <a:xfrm>
          <a:off x="22199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37" name="楕円 736"/>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152400</xdr:rowOff>
    </xdr:to>
    <xdr:cxnSp macro="">
      <xdr:nvCxnSpPr>
        <xdr:cNvPr id="738" name="直線コネクタ 737"/>
        <xdr:cNvCxnSpPr/>
      </xdr:nvCxnSpPr>
      <xdr:spPr>
        <a:xfrm flipV="1">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107950</xdr:rowOff>
    </xdr:from>
    <xdr:to>
      <xdr:col>107</xdr:col>
      <xdr:colOff>101600</xdr:colOff>
      <xdr:row>107</xdr:row>
      <xdr:rowOff>38100</xdr:rowOff>
    </xdr:to>
    <xdr:sp macro="" textlink="">
      <xdr:nvSpPr>
        <xdr:cNvPr id="739" name="楕円 738"/>
        <xdr:cNvSpPr/>
      </xdr:nvSpPr>
      <xdr:spPr>
        <a:xfrm>
          <a:off x="20383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158750</xdr:rowOff>
    </xdr:to>
    <xdr:cxnSp macro="">
      <xdr:nvCxnSpPr>
        <xdr:cNvPr id="740" name="直線コネクタ 739"/>
        <xdr:cNvCxnSpPr/>
      </xdr:nvCxnSpPr>
      <xdr:spPr>
        <a:xfrm flipV="1">
          <a:off x="20434300" y="183261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110489</xdr:rowOff>
    </xdr:from>
    <xdr:to>
      <xdr:col>102</xdr:col>
      <xdr:colOff>165100</xdr:colOff>
      <xdr:row>107</xdr:row>
      <xdr:rowOff>40639</xdr:rowOff>
    </xdr:to>
    <xdr:sp macro="" textlink="">
      <xdr:nvSpPr>
        <xdr:cNvPr id="741" name="楕円 740"/>
        <xdr:cNvSpPr/>
      </xdr:nvSpPr>
      <xdr:spPr>
        <a:xfrm>
          <a:off x="194945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158750</xdr:rowOff>
    </xdr:from>
    <xdr:to>
      <xdr:col>107</xdr:col>
      <xdr:colOff>50800</xdr:colOff>
      <xdr:row>106</xdr:row>
      <xdr:rowOff>161289</xdr:rowOff>
    </xdr:to>
    <xdr:cxnSp macro="">
      <xdr:nvCxnSpPr>
        <xdr:cNvPr id="742" name="直線コネクタ 741"/>
        <xdr:cNvCxnSpPr/>
      </xdr:nvCxnSpPr>
      <xdr:spPr>
        <a:xfrm flipV="1">
          <a:off x="19545300" y="183324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114300</xdr:rowOff>
    </xdr:from>
    <xdr:to>
      <xdr:col>98</xdr:col>
      <xdr:colOff>38100</xdr:colOff>
      <xdr:row>107</xdr:row>
      <xdr:rowOff>44450</xdr:rowOff>
    </xdr:to>
    <xdr:sp macro="" textlink="">
      <xdr:nvSpPr>
        <xdr:cNvPr id="743" name="楕円 742"/>
        <xdr:cNvSpPr/>
      </xdr:nvSpPr>
      <xdr:spPr>
        <a:xfrm>
          <a:off x="18605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161289</xdr:rowOff>
    </xdr:from>
    <xdr:to>
      <xdr:col>102</xdr:col>
      <xdr:colOff>114300</xdr:colOff>
      <xdr:row>106</xdr:row>
      <xdr:rowOff>165100</xdr:rowOff>
    </xdr:to>
    <xdr:cxnSp macro="">
      <xdr:nvCxnSpPr>
        <xdr:cNvPr id="744" name="直線コネクタ 743"/>
        <xdr:cNvCxnSpPr/>
      </xdr:nvCxnSpPr>
      <xdr:spPr>
        <a:xfrm flipV="1">
          <a:off x="18656300" y="18334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745"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43197</xdr:rowOff>
    </xdr:from>
    <xdr:ext cx="469744" cy="259045"/>
    <xdr:sp macro="" textlink="">
      <xdr:nvSpPr>
        <xdr:cNvPr id="746" name="n_2aveValue【公民館】&#10;一人当たり面積"/>
        <xdr:cNvSpPr txBox="1"/>
      </xdr:nvSpPr>
      <xdr:spPr>
        <a:xfrm>
          <a:off x="20199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53357</xdr:rowOff>
    </xdr:from>
    <xdr:ext cx="469744" cy="259045"/>
    <xdr:sp macro="" textlink="">
      <xdr:nvSpPr>
        <xdr:cNvPr id="747" name="n_3aveValue【公民館】&#10;一人当たり面積"/>
        <xdr:cNvSpPr txBox="1"/>
      </xdr:nvSpPr>
      <xdr:spPr>
        <a:xfrm>
          <a:off x="19310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748"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48277</xdr:rowOff>
    </xdr:from>
    <xdr:ext cx="469744" cy="259045"/>
    <xdr:sp macro="" textlink="">
      <xdr:nvSpPr>
        <xdr:cNvPr id="749" name="n_1mainValue【公民館】&#10;一人当たり面積"/>
        <xdr:cNvSpPr txBox="1"/>
      </xdr:nvSpPr>
      <xdr:spPr>
        <a:xfrm>
          <a:off x="21075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29227</xdr:rowOff>
    </xdr:from>
    <xdr:ext cx="469744" cy="259045"/>
    <xdr:sp macro="" textlink="">
      <xdr:nvSpPr>
        <xdr:cNvPr id="750" name="n_2mainValue【公民館】&#10;一人当たり面積"/>
        <xdr:cNvSpPr txBox="1"/>
      </xdr:nvSpPr>
      <xdr:spPr>
        <a:xfrm>
          <a:off x="20199427" y="183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31766</xdr:rowOff>
    </xdr:from>
    <xdr:ext cx="469744" cy="259045"/>
    <xdr:sp macro="" textlink="">
      <xdr:nvSpPr>
        <xdr:cNvPr id="751" name="n_3mainValue【公民館】&#10;一人当たり面積"/>
        <xdr:cNvSpPr txBox="1"/>
      </xdr:nvSpPr>
      <xdr:spPr>
        <a:xfrm>
          <a:off x="19310427" y="183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752" name="n_4mainValue【公民館】&#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差が大きい「保育施設」「公営住宅」については、越生町公共施設等総合管理計画・個別施設計画に基づき、劣化状況を把握し、可能な限り、適正な維持管理を行うとともに、予防的な改修による長寿命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4" name="楕円 73"/>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111596</xdr:rowOff>
    </xdr:from>
    <xdr:ext cx="405111" cy="259045"/>
    <xdr:sp macro="" textlink="">
      <xdr:nvSpPr>
        <xdr:cNvPr id="75" name="【図書館】&#10;有形固定資産減価償却率該当値テキスト"/>
        <xdr:cNvSpPr txBox="1"/>
      </xdr:nvSpPr>
      <xdr:spPr>
        <a:xfrm>
          <a:off x="4673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xdr:cNvSpPr/>
      </xdr:nvSpPr>
      <xdr:spPr>
        <a:xfrm>
          <a:off x="3746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12519</xdr:rowOff>
    </xdr:to>
    <xdr:cxnSp macro="">
      <xdr:nvCxnSpPr>
        <xdr:cNvPr id="77" name="直線コネクタ 76"/>
        <xdr:cNvCxnSpPr/>
      </xdr:nvCxnSpPr>
      <xdr:spPr>
        <a:xfrm>
          <a:off x="3797300" y="70272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100512</xdr:rowOff>
    </xdr:from>
    <xdr:to>
      <xdr:col>15</xdr:col>
      <xdr:colOff>101600</xdr:colOff>
      <xdr:row>41</xdr:row>
      <xdr:rowOff>30662</xdr:rowOff>
    </xdr:to>
    <xdr:sp macro="" textlink="">
      <xdr:nvSpPr>
        <xdr:cNvPr id="78" name="楕円 77"/>
        <xdr:cNvSpPr/>
      </xdr:nvSpPr>
      <xdr:spPr>
        <a:xfrm>
          <a:off x="2857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151312</xdr:rowOff>
    </xdr:from>
    <xdr:to>
      <xdr:col>19</xdr:col>
      <xdr:colOff>177800</xdr:colOff>
      <xdr:row>40</xdr:row>
      <xdr:rowOff>169273</xdr:rowOff>
    </xdr:to>
    <xdr:cxnSp macro="">
      <xdr:nvCxnSpPr>
        <xdr:cNvPr id="79" name="直線コネクタ 78"/>
        <xdr:cNvCxnSpPr/>
      </xdr:nvCxnSpPr>
      <xdr:spPr>
        <a:xfrm>
          <a:off x="2908300" y="70093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80" name="楕円 79"/>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131717</xdr:rowOff>
    </xdr:from>
    <xdr:to>
      <xdr:col>15</xdr:col>
      <xdr:colOff>50800</xdr:colOff>
      <xdr:row>40</xdr:row>
      <xdr:rowOff>151312</xdr:rowOff>
    </xdr:to>
    <xdr:cxnSp macro="">
      <xdr:nvCxnSpPr>
        <xdr:cNvPr id="81" name="直線コネクタ 80"/>
        <xdr:cNvCxnSpPr/>
      </xdr:nvCxnSpPr>
      <xdr:spPr>
        <a:xfrm>
          <a:off x="2019300" y="69897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61323</xdr:rowOff>
    </xdr:from>
    <xdr:to>
      <xdr:col>6</xdr:col>
      <xdr:colOff>38100</xdr:colOff>
      <xdr:row>40</xdr:row>
      <xdr:rowOff>162923</xdr:rowOff>
    </xdr:to>
    <xdr:sp macro="" textlink="">
      <xdr:nvSpPr>
        <xdr:cNvPr id="82" name="楕円 81"/>
        <xdr:cNvSpPr/>
      </xdr:nvSpPr>
      <xdr:spPr>
        <a:xfrm>
          <a:off x="1079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112123</xdr:rowOff>
    </xdr:from>
    <xdr:to>
      <xdr:col>10</xdr:col>
      <xdr:colOff>114300</xdr:colOff>
      <xdr:row>40</xdr:row>
      <xdr:rowOff>131717</xdr:rowOff>
    </xdr:to>
    <xdr:cxnSp macro="">
      <xdr:nvCxnSpPr>
        <xdr:cNvPr id="83" name="直線コネクタ 82"/>
        <xdr:cNvCxnSpPr/>
      </xdr:nvCxnSpPr>
      <xdr:spPr>
        <a:xfrm>
          <a:off x="1130300" y="6970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図書館】&#10;有形固定資産減価償却率"/>
        <xdr:cNvSpPr txBox="1"/>
      </xdr:nvSpPr>
      <xdr:spPr>
        <a:xfrm>
          <a:off x="3582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21789</xdr:rowOff>
    </xdr:from>
    <xdr:ext cx="405111" cy="259045"/>
    <xdr:sp macro="" textlink="">
      <xdr:nvSpPr>
        <xdr:cNvPr id="89" name="n_2mainValue【図書館】&#10;有形固定資産減価償却率"/>
        <xdr:cNvSpPr txBox="1"/>
      </xdr:nvSpPr>
      <xdr:spPr>
        <a:xfrm>
          <a:off x="2705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90" name="n_3mainValue【図書館】&#10;有形固定資産減価償却率"/>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154050</xdr:rowOff>
    </xdr:from>
    <xdr:ext cx="405111" cy="259045"/>
    <xdr:sp macro="" textlink="">
      <xdr:nvSpPr>
        <xdr:cNvPr id="91" name="n_4mainValue【図書館】&#10;有形固定資産減価償却率"/>
        <xdr:cNvSpPr txBox="1"/>
      </xdr:nvSpPr>
      <xdr:spPr>
        <a:xfrm>
          <a:off x="927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31" name="楕円 130"/>
        <xdr:cNvSpPr/>
      </xdr:nvSpPr>
      <xdr:spPr>
        <a:xfrm>
          <a:off x="10426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110507</xdr:rowOff>
    </xdr:from>
    <xdr:ext cx="469744" cy="259045"/>
    <xdr:sp macro="" textlink="">
      <xdr:nvSpPr>
        <xdr:cNvPr id="132" name="【図書館】&#10;一人当たり面積該当値テキスト"/>
        <xdr:cNvSpPr txBox="1"/>
      </xdr:nvSpPr>
      <xdr:spPr>
        <a:xfrm>
          <a:off x="105156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xdr:rowOff>
    </xdr:from>
    <xdr:to>
      <xdr:col>55</xdr:col>
      <xdr:colOff>0</xdr:colOff>
      <xdr:row>40</xdr:row>
      <xdr:rowOff>15240</xdr:rowOff>
    </xdr:to>
    <xdr:cxnSp macro="">
      <xdr:nvCxnSpPr>
        <xdr:cNvPr id="134" name="直線コネクタ 133"/>
        <xdr:cNvCxnSpPr/>
      </xdr:nvCxnSpPr>
      <xdr:spPr>
        <a:xfrm flipV="1">
          <a:off x="9639300" y="686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143510</xdr:rowOff>
    </xdr:from>
    <xdr:to>
      <xdr:col>46</xdr:col>
      <xdr:colOff>38100</xdr:colOff>
      <xdr:row>40</xdr:row>
      <xdr:rowOff>73660</xdr:rowOff>
    </xdr:to>
    <xdr:sp macro="" textlink="">
      <xdr:nvSpPr>
        <xdr:cNvPr id="135" name="楕円 134"/>
        <xdr:cNvSpPr/>
      </xdr:nvSpPr>
      <xdr:spPr>
        <a:xfrm>
          <a:off x="869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22860</xdr:rowOff>
    </xdr:to>
    <xdr:cxnSp macro="">
      <xdr:nvCxnSpPr>
        <xdr:cNvPr id="136" name="直線コネクタ 135"/>
        <xdr:cNvCxnSpPr/>
      </xdr:nvCxnSpPr>
      <xdr:spPr>
        <a:xfrm flipV="1">
          <a:off x="8750300" y="6873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143510</xdr:rowOff>
    </xdr:from>
    <xdr:to>
      <xdr:col>41</xdr:col>
      <xdr:colOff>101600</xdr:colOff>
      <xdr:row>40</xdr:row>
      <xdr:rowOff>73660</xdr:rowOff>
    </xdr:to>
    <xdr:sp macro="" textlink="">
      <xdr:nvSpPr>
        <xdr:cNvPr id="137" name="楕円 136"/>
        <xdr:cNvSpPr/>
      </xdr:nvSpPr>
      <xdr:spPr>
        <a:xfrm>
          <a:off x="781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22860</xdr:rowOff>
    </xdr:from>
    <xdr:to>
      <xdr:col>45</xdr:col>
      <xdr:colOff>177800</xdr:colOff>
      <xdr:row>40</xdr:row>
      <xdr:rowOff>22860</xdr:rowOff>
    </xdr:to>
    <xdr:cxnSp macro="">
      <xdr:nvCxnSpPr>
        <xdr:cNvPr id="138" name="直線コネクタ 137"/>
        <xdr:cNvCxnSpPr/>
      </xdr:nvCxnSpPr>
      <xdr:spPr>
        <a:xfrm>
          <a:off x="7861300" y="688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9" name="楕円 138"/>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22860</xdr:rowOff>
    </xdr:from>
    <xdr:to>
      <xdr:col>41</xdr:col>
      <xdr:colOff>50800</xdr:colOff>
      <xdr:row>40</xdr:row>
      <xdr:rowOff>30480</xdr:rowOff>
    </xdr:to>
    <xdr:cxnSp macro="">
      <xdr:nvCxnSpPr>
        <xdr:cNvPr id="140" name="直線コネクタ 139"/>
        <xdr:cNvCxnSpPr/>
      </xdr:nvCxnSpPr>
      <xdr:spPr>
        <a:xfrm flipV="1">
          <a:off x="6972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82567</xdr:rowOff>
    </xdr:from>
    <xdr:ext cx="469744" cy="259045"/>
    <xdr:sp macro="" textlink="">
      <xdr:nvSpPr>
        <xdr:cNvPr id="145" name="n_1mainValue【図書館】&#10;一人当たり面積"/>
        <xdr:cNvSpPr txBox="1"/>
      </xdr:nvSpPr>
      <xdr:spPr>
        <a:xfrm>
          <a:off x="9391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64787</xdr:rowOff>
    </xdr:from>
    <xdr:ext cx="469744" cy="259045"/>
    <xdr:sp macro="" textlink="">
      <xdr:nvSpPr>
        <xdr:cNvPr id="146" name="n_2mainValue【図書館】&#10;一人当たり面積"/>
        <xdr:cNvSpPr txBox="1"/>
      </xdr:nvSpPr>
      <xdr:spPr>
        <a:xfrm>
          <a:off x="8515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64787</xdr:rowOff>
    </xdr:from>
    <xdr:ext cx="469744" cy="259045"/>
    <xdr:sp macro="" textlink="">
      <xdr:nvSpPr>
        <xdr:cNvPr id="147" name="n_3mainValue【図書館】&#10;一人当たり面積"/>
        <xdr:cNvSpPr txBox="1"/>
      </xdr:nvSpPr>
      <xdr:spPr>
        <a:xfrm>
          <a:off x="76264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8" name="n_4mainValue【図書館】&#10;一人当たり面積"/>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0" name="楕円 189"/>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53720</xdr:rowOff>
    </xdr:from>
    <xdr:ext cx="405111" cy="259045"/>
    <xdr:sp macro="" textlink="">
      <xdr:nvSpPr>
        <xdr:cNvPr id="191" name="【体育館・プール】&#10;有形固定資産減価償却率該当値テキスト"/>
        <xdr:cNvSpPr txBox="1"/>
      </xdr:nvSpPr>
      <xdr:spPr>
        <a:xfrm>
          <a:off x="4673600" y="10340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92" name="楕円 191"/>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81643</xdr:rowOff>
    </xdr:to>
    <xdr:cxnSp macro="">
      <xdr:nvCxnSpPr>
        <xdr:cNvPr id="193" name="直線コネクタ 192"/>
        <xdr:cNvCxnSpPr/>
      </xdr:nvCxnSpPr>
      <xdr:spPr>
        <a:xfrm>
          <a:off x="3797300" y="105237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4" name="楕円 193"/>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65315</xdr:rowOff>
    </xdr:to>
    <xdr:cxnSp macro="">
      <xdr:nvCxnSpPr>
        <xdr:cNvPr id="195" name="直線コネクタ 194"/>
        <xdr:cNvCxnSpPr/>
      </xdr:nvCxnSpPr>
      <xdr:spPr>
        <a:xfrm>
          <a:off x="2908300" y="105074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6" name="楕円 195"/>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48985</xdr:rowOff>
    </xdr:to>
    <xdr:cxnSp macro="">
      <xdr:nvCxnSpPr>
        <xdr:cNvPr id="197" name="直線コネクタ 196"/>
        <xdr:cNvCxnSpPr/>
      </xdr:nvCxnSpPr>
      <xdr:spPr>
        <a:xfrm>
          <a:off x="2019300" y="104927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66766</xdr:rowOff>
    </xdr:from>
    <xdr:to>
      <xdr:col>6</xdr:col>
      <xdr:colOff>38100</xdr:colOff>
      <xdr:row>62</xdr:row>
      <xdr:rowOff>168366</xdr:rowOff>
    </xdr:to>
    <xdr:sp macro="" textlink="">
      <xdr:nvSpPr>
        <xdr:cNvPr id="198" name="楕円 197"/>
        <xdr:cNvSpPr/>
      </xdr:nvSpPr>
      <xdr:spPr>
        <a:xfrm>
          <a:off x="1079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62</xdr:row>
      <xdr:rowOff>117566</xdr:rowOff>
    </xdr:to>
    <xdr:cxnSp macro="">
      <xdr:nvCxnSpPr>
        <xdr:cNvPr id="199" name="直線コネクタ 198"/>
        <xdr:cNvCxnSpPr/>
      </xdr:nvCxnSpPr>
      <xdr:spPr>
        <a:xfrm flipV="1">
          <a:off x="1130300" y="10492740"/>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132642</xdr:rowOff>
    </xdr:from>
    <xdr:ext cx="405111" cy="259045"/>
    <xdr:sp macro="" textlink="">
      <xdr:nvSpPr>
        <xdr:cNvPr id="204" name="n_1main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5" name="n_2mainValue【体育館・プー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6"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159493</xdr:rowOff>
    </xdr:from>
    <xdr:ext cx="405111" cy="259045"/>
    <xdr:sp macro="" textlink="">
      <xdr:nvSpPr>
        <xdr:cNvPr id="207" name="n_4mainValue【体育館・プール】&#10;有形固定資産減価償却率"/>
        <xdr:cNvSpPr txBox="1"/>
      </xdr:nvSpPr>
      <xdr:spPr>
        <a:xfrm>
          <a:off x="927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104140</xdr:rowOff>
    </xdr:from>
    <xdr:to>
      <xdr:col>55</xdr:col>
      <xdr:colOff>50800</xdr:colOff>
      <xdr:row>63</xdr:row>
      <xdr:rowOff>34290</xdr:rowOff>
    </xdr:to>
    <xdr:sp macro="" textlink="">
      <xdr:nvSpPr>
        <xdr:cNvPr id="247" name="楕円 246"/>
        <xdr:cNvSpPr/>
      </xdr:nvSpPr>
      <xdr:spPr>
        <a:xfrm>
          <a:off x="10426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82567</xdr:rowOff>
    </xdr:from>
    <xdr:ext cx="469744" cy="259045"/>
    <xdr:sp macro="" textlink="">
      <xdr:nvSpPr>
        <xdr:cNvPr id="248" name="【体育館・プール】&#10;一人当たり面積該当値テキスト"/>
        <xdr:cNvSpPr txBox="1"/>
      </xdr:nvSpPr>
      <xdr:spPr>
        <a:xfrm>
          <a:off x="105156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106680</xdr:rowOff>
    </xdr:from>
    <xdr:to>
      <xdr:col>50</xdr:col>
      <xdr:colOff>165100</xdr:colOff>
      <xdr:row>63</xdr:row>
      <xdr:rowOff>36830</xdr:rowOff>
    </xdr:to>
    <xdr:sp macro="" textlink="">
      <xdr:nvSpPr>
        <xdr:cNvPr id="249" name="楕円 248"/>
        <xdr:cNvSpPr/>
      </xdr:nvSpPr>
      <xdr:spPr>
        <a:xfrm>
          <a:off x="9588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154940</xdr:rowOff>
    </xdr:from>
    <xdr:to>
      <xdr:col>55</xdr:col>
      <xdr:colOff>0</xdr:colOff>
      <xdr:row>62</xdr:row>
      <xdr:rowOff>157480</xdr:rowOff>
    </xdr:to>
    <xdr:cxnSp macro="">
      <xdr:nvCxnSpPr>
        <xdr:cNvPr id="250" name="直線コネクタ 249"/>
        <xdr:cNvCxnSpPr/>
      </xdr:nvCxnSpPr>
      <xdr:spPr>
        <a:xfrm flipV="1">
          <a:off x="9639300" y="107848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111760</xdr:rowOff>
    </xdr:from>
    <xdr:to>
      <xdr:col>46</xdr:col>
      <xdr:colOff>38100</xdr:colOff>
      <xdr:row>63</xdr:row>
      <xdr:rowOff>41910</xdr:rowOff>
    </xdr:to>
    <xdr:sp macro="" textlink="">
      <xdr:nvSpPr>
        <xdr:cNvPr id="251" name="楕円 250"/>
        <xdr:cNvSpPr/>
      </xdr:nvSpPr>
      <xdr:spPr>
        <a:xfrm>
          <a:off x="86995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157480</xdr:rowOff>
    </xdr:from>
    <xdr:to>
      <xdr:col>50</xdr:col>
      <xdr:colOff>114300</xdr:colOff>
      <xdr:row>62</xdr:row>
      <xdr:rowOff>162560</xdr:rowOff>
    </xdr:to>
    <xdr:cxnSp macro="">
      <xdr:nvCxnSpPr>
        <xdr:cNvPr id="252" name="直線コネクタ 251"/>
        <xdr:cNvCxnSpPr/>
      </xdr:nvCxnSpPr>
      <xdr:spPr>
        <a:xfrm flipV="1">
          <a:off x="8750300" y="107873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3" name="楕円 252"/>
        <xdr:cNvSpPr/>
      </xdr:nvSpPr>
      <xdr:spPr>
        <a:xfrm>
          <a:off x="7810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162560</xdr:rowOff>
    </xdr:from>
    <xdr:to>
      <xdr:col>45</xdr:col>
      <xdr:colOff>177800</xdr:colOff>
      <xdr:row>62</xdr:row>
      <xdr:rowOff>163830</xdr:rowOff>
    </xdr:to>
    <xdr:cxnSp macro="">
      <xdr:nvCxnSpPr>
        <xdr:cNvPr id="254" name="直線コネクタ 253"/>
        <xdr:cNvCxnSpPr/>
      </xdr:nvCxnSpPr>
      <xdr:spPr>
        <a:xfrm flipV="1">
          <a:off x="7861300" y="107924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5" name="楕円 254"/>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167640</xdr:rowOff>
    </xdr:to>
    <xdr:cxnSp macro="">
      <xdr:nvCxnSpPr>
        <xdr:cNvPr id="256" name="直線コネクタ 255"/>
        <xdr:cNvCxnSpPr/>
      </xdr:nvCxnSpPr>
      <xdr:spPr>
        <a:xfrm flipV="1">
          <a:off x="6972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27957</xdr:rowOff>
    </xdr:from>
    <xdr:ext cx="469744" cy="259045"/>
    <xdr:sp macro="" textlink="">
      <xdr:nvSpPr>
        <xdr:cNvPr id="261" name="n_1mainValue【体育館・プール】&#10;一人当たり面積"/>
        <xdr:cNvSpPr txBox="1"/>
      </xdr:nvSpPr>
      <xdr:spPr>
        <a:xfrm>
          <a:off x="93917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33037</xdr:rowOff>
    </xdr:from>
    <xdr:ext cx="469744" cy="259045"/>
    <xdr:sp macro="" textlink="">
      <xdr:nvSpPr>
        <xdr:cNvPr id="262" name="n_2mainValue【体育館・プール】&#10;一人当たり面積"/>
        <xdr:cNvSpPr txBox="1"/>
      </xdr:nvSpPr>
      <xdr:spPr>
        <a:xfrm>
          <a:off x="8515427"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3" name="n_3mainValue【体育館・プール】&#10;一人当たり面積"/>
        <xdr:cNvSpPr txBox="1"/>
      </xdr:nvSpPr>
      <xdr:spPr>
        <a:xfrm>
          <a:off x="7626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38117</xdr:rowOff>
    </xdr:from>
    <xdr:ext cx="469744" cy="259045"/>
    <xdr:sp macro="" textlink="">
      <xdr:nvSpPr>
        <xdr:cNvPr id="264" name="n_4mainValue【体育館・プール】&#10;一人当たり面積"/>
        <xdr:cNvSpPr txBox="1"/>
      </xdr:nvSpPr>
      <xdr:spPr>
        <a:xfrm>
          <a:off x="6737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1" name="直線コネクタ 320"/>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4"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5" name="直線コネクタ 324"/>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326"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7" name="フローチャート: 判断 326"/>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8" name="フローチャート: 判断 32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29" name="フローチャート: 判断 328"/>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0" name="フローチャート: 判断 329"/>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1" name="フローチャート: 判断 330"/>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37" name="楕円 336"/>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99712</xdr:rowOff>
    </xdr:from>
    <xdr:ext cx="405111" cy="259045"/>
    <xdr:sp macro="" textlink="">
      <xdr:nvSpPr>
        <xdr:cNvPr id="338" name="【一般廃棄物処理施設】&#10;有形固定資産減価償却率該当値テキスト"/>
        <xdr:cNvSpPr txBox="1"/>
      </xdr:nvSpPr>
      <xdr:spPr>
        <a:xfrm>
          <a:off x="163576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39" name="楕円 338"/>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127635</xdr:rowOff>
    </xdr:to>
    <xdr:cxnSp macro="">
      <xdr:nvCxnSpPr>
        <xdr:cNvPr id="340" name="直線コネクタ 339"/>
        <xdr:cNvCxnSpPr/>
      </xdr:nvCxnSpPr>
      <xdr:spPr>
        <a:xfrm>
          <a:off x="15481300" y="64217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41" name="楕円 340"/>
        <xdr:cNvSpPr/>
      </xdr:nvSpPr>
      <xdr:spPr>
        <a:xfrm>
          <a:off x="14541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342" name="直線コネクタ 341"/>
        <xdr:cNvCxnSpPr/>
      </xdr:nvCxnSpPr>
      <xdr:spPr>
        <a:xfrm>
          <a:off x="14592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343" name="楕円 342"/>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26670</xdr:rowOff>
    </xdr:to>
    <xdr:cxnSp macro="">
      <xdr:nvCxnSpPr>
        <xdr:cNvPr id="344" name="直線コネクタ 343"/>
        <xdr:cNvCxnSpPr/>
      </xdr:nvCxnSpPr>
      <xdr:spPr>
        <a:xfrm>
          <a:off x="13703300" y="631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101600</xdr:rowOff>
    </xdr:from>
    <xdr:to>
      <xdr:col>67</xdr:col>
      <xdr:colOff>101600</xdr:colOff>
      <xdr:row>37</xdr:row>
      <xdr:rowOff>31750</xdr:rowOff>
    </xdr:to>
    <xdr:sp macro="" textlink="">
      <xdr:nvSpPr>
        <xdr:cNvPr id="345" name="楕円 344"/>
        <xdr:cNvSpPr/>
      </xdr:nvSpPr>
      <xdr:spPr>
        <a:xfrm>
          <a:off x="1276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36</xdr:row>
      <xdr:rowOff>152400</xdr:rowOff>
    </xdr:to>
    <xdr:cxnSp macro="">
      <xdr:nvCxnSpPr>
        <xdr:cNvPr id="346" name="直線コネクタ 345"/>
        <xdr:cNvCxnSpPr/>
      </xdr:nvCxnSpPr>
      <xdr:spPr>
        <a:xfrm flipV="1">
          <a:off x="12814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47"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48"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349"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350" name="n_4aveValue【一般廃棄物処理施設】&#10;有形固定資産減価償却率"/>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351" name="n_1mainValue【一般廃棄物処理施設】&#10;有形固定資産減価償却率"/>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52" name="n_2mainValue【一般廃棄物処理施設】&#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353" name="n_3mainValue【一般廃棄物処理施設】&#10;有形固定資産減価償却率"/>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48277</xdr:rowOff>
    </xdr:from>
    <xdr:ext cx="405111" cy="259045"/>
    <xdr:sp macro="" textlink="">
      <xdr:nvSpPr>
        <xdr:cNvPr id="354" name="n_4mainValue【一般廃棄物処理施設】&#10;有形固定資産減価償却率"/>
        <xdr:cNvSpPr txBox="1"/>
      </xdr:nvSpPr>
      <xdr:spPr>
        <a:xfrm>
          <a:off x="12611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6" name="直線コネクタ 375"/>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7"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8" name="直線コネクタ 377"/>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9"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0" name="直線コネクタ 379"/>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1"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2" name="フローチャート: 判断 381"/>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3" name="フローチャート: 判断 382"/>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4" name="フローチャート: 判断 383"/>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5" name="フローチャート: 判断 384"/>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6" name="フローチャート: 判断 385"/>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50985</xdr:rowOff>
    </xdr:from>
    <xdr:to>
      <xdr:col>116</xdr:col>
      <xdr:colOff>114300</xdr:colOff>
      <xdr:row>41</xdr:row>
      <xdr:rowOff>152585</xdr:rowOff>
    </xdr:to>
    <xdr:sp macro="" textlink="">
      <xdr:nvSpPr>
        <xdr:cNvPr id="392" name="楕円 391"/>
        <xdr:cNvSpPr/>
      </xdr:nvSpPr>
      <xdr:spPr>
        <a:xfrm>
          <a:off x="22110700" y="70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137362</xdr:rowOff>
    </xdr:from>
    <xdr:ext cx="534377" cy="259045"/>
    <xdr:sp macro="" textlink="">
      <xdr:nvSpPr>
        <xdr:cNvPr id="393" name="【一般廃棄物処理施設】&#10;一人当たり有形固定資産（償却資産）額該当値テキスト"/>
        <xdr:cNvSpPr txBox="1"/>
      </xdr:nvSpPr>
      <xdr:spPr>
        <a:xfrm>
          <a:off x="22199600" y="69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51207</xdr:rowOff>
    </xdr:from>
    <xdr:to>
      <xdr:col>112</xdr:col>
      <xdr:colOff>38100</xdr:colOff>
      <xdr:row>41</xdr:row>
      <xdr:rowOff>152807</xdr:rowOff>
    </xdr:to>
    <xdr:sp macro="" textlink="">
      <xdr:nvSpPr>
        <xdr:cNvPr id="394" name="楕円 393"/>
        <xdr:cNvSpPr/>
      </xdr:nvSpPr>
      <xdr:spPr>
        <a:xfrm>
          <a:off x="21272500" y="7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101785</xdr:rowOff>
    </xdr:from>
    <xdr:to>
      <xdr:col>116</xdr:col>
      <xdr:colOff>63500</xdr:colOff>
      <xdr:row>41</xdr:row>
      <xdr:rowOff>102007</xdr:rowOff>
    </xdr:to>
    <xdr:cxnSp macro="">
      <xdr:nvCxnSpPr>
        <xdr:cNvPr id="395" name="直線コネクタ 394"/>
        <xdr:cNvCxnSpPr/>
      </xdr:nvCxnSpPr>
      <xdr:spPr>
        <a:xfrm flipV="1">
          <a:off x="21323300" y="7131235"/>
          <a:ext cx="8382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51653</xdr:rowOff>
    </xdr:from>
    <xdr:to>
      <xdr:col>107</xdr:col>
      <xdr:colOff>101600</xdr:colOff>
      <xdr:row>41</xdr:row>
      <xdr:rowOff>153253</xdr:rowOff>
    </xdr:to>
    <xdr:sp macro="" textlink="">
      <xdr:nvSpPr>
        <xdr:cNvPr id="396" name="楕円 395"/>
        <xdr:cNvSpPr/>
      </xdr:nvSpPr>
      <xdr:spPr>
        <a:xfrm>
          <a:off x="20383500" y="70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102007</xdr:rowOff>
    </xdr:from>
    <xdr:to>
      <xdr:col>111</xdr:col>
      <xdr:colOff>177800</xdr:colOff>
      <xdr:row>41</xdr:row>
      <xdr:rowOff>102453</xdr:rowOff>
    </xdr:to>
    <xdr:cxnSp macro="">
      <xdr:nvCxnSpPr>
        <xdr:cNvPr id="397" name="直線コネクタ 396"/>
        <xdr:cNvCxnSpPr/>
      </xdr:nvCxnSpPr>
      <xdr:spPr>
        <a:xfrm flipV="1">
          <a:off x="20434300" y="7131457"/>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52046</xdr:rowOff>
    </xdr:from>
    <xdr:to>
      <xdr:col>102</xdr:col>
      <xdr:colOff>165100</xdr:colOff>
      <xdr:row>41</xdr:row>
      <xdr:rowOff>153646</xdr:rowOff>
    </xdr:to>
    <xdr:sp macro="" textlink="">
      <xdr:nvSpPr>
        <xdr:cNvPr id="398" name="楕円 397"/>
        <xdr:cNvSpPr/>
      </xdr:nvSpPr>
      <xdr:spPr>
        <a:xfrm>
          <a:off x="19494500" y="70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102453</xdr:rowOff>
    </xdr:from>
    <xdr:to>
      <xdr:col>107</xdr:col>
      <xdr:colOff>50800</xdr:colOff>
      <xdr:row>41</xdr:row>
      <xdr:rowOff>102846</xdr:rowOff>
    </xdr:to>
    <xdr:cxnSp macro="">
      <xdr:nvCxnSpPr>
        <xdr:cNvPr id="399" name="直線コネクタ 398"/>
        <xdr:cNvCxnSpPr/>
      </xdr:nvCxnSpPr>
      <xdr:spPr>
        <a:xfrm flipV="1">
          <a:off x="19545300" y="7131903"/>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54004</xdr:rowOff>
    </xdr:from>
    <xdr:to>
      <xdr:col>98</xdr:col>
      <xdr:colOff>38100</xdr:colOff>
      <xdr:row>41</xdr:row>
      <xdr:rowOff>155604</xdr:rowOff>
    </xdr:to>
    <xdr:sp macro="" textlink="">
      <xdr:nvSpPr>
        <xdr:cNvPr id="400" name="楕円 399"/>
        <xdr:cNvSpPr/>
      </xdr:nvSpPr>
      <xdr:spPr>
        <a:xfrm>
          <a:off x="18605500" y="70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102846</xdr:rowOff>
    </xdr:from>
    <xdr:to>
      <xdr:col>102</xdr:col>
      <xdr:colOff>114300</xdr:colOff>
      <xdr:row>41</xdr:row>
      <xdr:rowOff>104804</xdr:rowOff>
    </xdr:to>
    <xdr:cxnSp macro="">
      <xdr:nvCxnSpPr>
        <xdr:cNvPr id="401" name="直線コネクタ 400"/>
        <xdr:cNvCxnSpPr/>
      </xdr:nvCxnSpPr>
      <xdr:spPr>
        <a:xfrm flipV="1">
          <a:off x="18656300" y="713229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2"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403" name="n_2aveValue【一般廃棄物処理施設】&#10;一人当たり有形固定資産（償却資産）額"/>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404" name="n_3aveValue【一般廃棄物処理施設】&#10;一人当たり有形固定資産（償却資産）額"/>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405"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143934</xdr:rowOff>
    </xdr:from>
    <xdr:ext cx="534377" cy="259045"/>
    <xdr:sp macro="" textlink="">
      <xdr:nvSpPr>
        <xdr:cNvPr id="406" name="n_1mainValue【一般廃棄物処理施設】&#10;一人当たり有形固定資産（償却資産）額"/>
        <xdr:cNvSpPr txBox="1"/>
      </xdr:nvSpPr>
      <xdr:spPr>
        <a:xfrm>
          <a:off x="21043411" y="7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144380</xdr:rowOff>
    </xdr:from>
    <xdr:ext cx="534377" cy="259045"/>
    <xdr:sp macro="" textlink="">
      <xdr:nvSpPr>
        <xdr:cNvPr id="407" name="n_2mainValue【一般廃棄物処理施設】&#10;一人当たり有形固定資産（償却資産）額"/>
        <xdr:cNvSpPr txBox="1"/>
      </xdr:nvSpPr>
      <xdr:spPr>
        <a:xfrm>
          <a:off x="20167111" y="71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144773</xdr:rowOff>
    </xdr:from>
    <xdr:ext cx="534377" cy="259045"/>
    <xdr:sp macro="" textlink="">
      <xdr:nvSpPr>
        <xdr:cNvPr id="408" name="n_3mainValue【一般廃棄物処理施設】&#10;一人当たり有形固定資産（償却資産）額"/>
        <xdr:cNvSpPr txBox="1"/>
      </xdr:nvSpPr>
      <xdr:spPr>
        <a:xfrm>
          <a:off x="19278111" y="71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146731</xdr:rowOff>
    </xdr:from>
    <xdr:ext cx="534377" cy="259045"/>
    <xdr:sp macro="" textlink="">
      <xdr:nvSpPr>
        <xdr:cNvPr id="409" name="n_4mainValue【一般廃棄物処理施設】&#10;一人当たり有形固定資産（償却資産）額"/>
        <xdr:cNvSpPr txBox="1"/>
      </xdr:nvSpPr>
      <xdr:spPr>
        <a:xfrm>
          <a:off x="18389111" y="7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8" name="【保健センター・保健所】&#10;有形固定資産減価償却率平均値テキスト"/>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9" name="フローチャート: 判断 438"/>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40" name="フローチャート: 判断 439"/>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41" name="フローチャート: 判断 440"/>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42" name="フローチャート: 判断 441"/>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3" name="フローチャート: 判断 442"/>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100330</xdr:rowOff>
    </xdr:from>
    <xdr:to>
      <xdr:col>85</xdr:col>
      <xdr:colOff>177800</xdr:colOff>
      <xdr:row>63</xdr:row>
      <xdr:rowOff>30480</xdr:rowOff>
    </xdr:to>
    <xdr:sp macro="" textlink="">
      <xdr:nvSpPr>
        <xdr:cNvPr id="449" name="楕円 448"/>
        <xdr:cNvSpPr/>
      </xdr:nvSpPr>
      <xdr:spPr>
        <a:xfrm>
          <a:off x="162687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50" name="【保健センター・保健所】&#10;有形固定資産減価償却率該当値テキスト"/>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99060</xdr:rowOff>
    </xdr:from>
    <xdr:to>
      <xdr:col>81</xdr:col>
      <xdr:colOff>101600</xdr:colOff>
      <xdr:row>63</xdr:row>
      <xdr:rowOff>29210</xdr:rowOff>
    </xdr:to>
    <xdr:sp macro="" textlink="">
      <xdr:nvSpPr>
        <xdr:cNvPr id="451" name="楕円 450"/>
        <xdr:cNvSpPr/>
      </xdr:nvSpPr>
      <xdr:spPr>
        <a:xfrm>
          <a:off x="15430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149860</xdr:rowOff>
    </xdr:from>
    <xdr:to>
      <xdr:col>85</xdr:col>
      <xdr:colOff>127000</xdr:colOff>
      <xdr:row>62</xdr:row>
      <xdr:rowOff>151130</xdr:rowOff>
    </xdr:to>
    <xdr:cxnSp macro="">
      <xdr:nvCxnSpPr>
        <xdr:cNvPr id="452" name="直線コネクタ 451"/>
        <xdr:cNvCxnSpPr/>
      </xdr:nvCxnSpPr>
      <xdr:spPr>
        <a:xfrm>
          <a:off x="15481300" y="107797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97790</xdr:rowOff>
    </xdr:from>
    <xdr:to>
      <xdr:col>76</xdr:col>
      <xdr:colOff>165100</xdr:colOff>
      <xdr:row>63</xdr:row>
      <xdr:rowOff>27940</xdr:rowOff>
    </xdr:to>
    <xdr:sp macro="" textlink="">
      <xdr:nvSpPr>
        <xdr:cNvPr id="453" name="楕円 452"/>
        <xdr:cNvSpPr/>
      </xdr:nvSpPr>
      <xdr:spPr>
        <a:xfrm>
          <a:off x="1454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148590</xdr:rowOff>
    </xdr:from>
    <xdr:to>
      <xdr:col>81</xdr:col>
      <xdr:colOff>50800</xdr:colOff>
      <xdr:row>62</xdr:row>
      <xdr:rowOff>149860</xdr:rowOff>
    </xdr:to>
    <xdr:cxnSp macro="">
      <xdr:nvCxnSpPr>
        <xdr:cNvPr id="454" name="直線コネクタ 453"/>
        <xdr:cNvCxnSpPr/>
      </xdr:nvCxnSpPr>
      <xdr:spPr>
        <a:xfrm>
          <a:off x="14592300" y="107784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96520</xdr:rowOff>
    </xdr:from>
    <xdr:to>
      <xdr:col>72</xdr:col>
      <xdr:colOff>38100</xdr:colOff>
      <xdr:row>63</xdr:row>
      <xdr:rowOff>26670</xdr:rowOff>
    </xdr:to>
    <xdr:sp macro="" textlink="">
      <xdr:nvSpPr>
        <xdr:cNvPr id="455" name="楕円 454"/>
        <xdr:cNvSpPr/>
      </xdr:nvSpPr>
      <xdr:spPr>
        <a:xfrm>
          <a:off x="13652500" y="1072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147320</xdr:rowOff>
    </xdr:from>
    <xdr:to>
      <xdr:col>76</xdr:col>
      <xdr:colOff>114300</xdr:colOff>
      <xdr:row>62</xdr:row>
      <xdr:rowOff>148590</xdr:rowOff>
    </xdr:to>
    <xdr:cxnSp macro="">
      <xdr:nvCxnSpPr>
        <xdr:cNvPr id="456" name="直線コネクタ 455"/>
        <xdr:cNvCxnSpPr/>
      </xdr:nvCxnSpPr>
      <xdr:spPr>
        <a:xfrm>
          <a:off x="13703300" y="107772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114300</xdr:rowOff>
    </xdr:from>
    <xdr:to>
      <xdr:col>67</xdr:col>
      <xdr:colOff>101600</xdr:colOff>
      <xdr:row>63</xdr:row>
      <xdr:rowOff>44450</xdr:rowOff>
    </xdr:to>
    <xdr:sp macro="" textlink="">
      <xdr:nvSpPr>
        <xdr:cNvPr id="457" name="楕円 456"/>
        <xdr:cNvSpPr/>
      </xdr:nvSpPr>
      <xdr:spPr>
        <a:xfrm>
          <a:off x="12763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147320</xdr:rowOff>
    </xdr:from>
    <xdr:to>
      <xdr:col>71</xdr:col>
      <xdr:colOff>177800</xdr:colOff>
      <xdr:row>62</xdr:row>
      <xdr:rowOff>165100</xdr:rowOff>
    </xdr:to>
    <xdr:cxnSp macro="">
      <xdr:nvCxnSpPr>
        <xdr:cNvPr id="458" name="直線コネクタ 457"/>
        <xdr:cNvCxnSpPr/>
      </xdr:nvCxnSpPr>
      <xdr:spPr>
        <a:xfrm flipV="1">
          <a:off x="12814300" y="107772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9" name="n_1aveValue【保健センター・保健所】&#10;有形固定資産減価償却率"/>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60" name="n_2aveValue【保健センター・保健所】&#10;有形固定資産減価償却率"/>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61" name="n_3aveValue【保健センター・保健所】&#10;有形固定資産減価償却率"/>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62" name="n_4aveValue【保健センター・保健所】&#10;有形固定資産減価償却率"/>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20337</xdr:rowOff>
    </xdr:from>
    <xdr:ext cx="405111" cy="259045"/>
    <xdr:sp macro="" textlink="">
      <xdr:nvSpPr>
        <xdr:cNvPr id="463" name="n_1mainValue【保健センター・保健所】&#10;有形固定資産減価償却率"/>
        <xdr:cNvSpPr txBox="1"/>
      </xdr:nvSpPr>
      <xdr:spPr>
        <a:xfrm>
          <a:off x="15266044"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19067</xdr:rowOff>
    </xdr:from>
    <xdr:ext cx="405111" cy="259045"/>
    <xdr:sp macro="" textlink="">
      <xdr:nvSpPr>
        <xdr:cNvPr id="464" name="n_2mainValue【保健センター・保健所】&#10;有形固定資産減価償却率"/>
        <xdr:cNvSpPr txBox="1"/>
      </xdr:nvSpPr>
      <xdr:spPr>
        <a:xfrm>
          <a:off x="14389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17797</xdr:rowOff>
    </xdr:from>
    <xdr:ext cx="405111" cy="259045"/>
    <xdr:sp macro="" textlink="">
      <xdr:nvSpPr>
        <xdr:cNvPr id="465" name="n_3mainValue【保健センター・保健所】&#10;有形固定資産減価償却率"/>
        <xdr:cNvSpPr txBox="1"/>
      </xdr:nvSpPr>
      <xdr:spPr>
        <a:xfrm>
          <a:off x="13500744" y="1081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63</xdr:row>
      <xdr:rowOff>35577</xdr:rowOff>
    </xdr:from>
    <xdr:ext cx="469744" cy="259045"/>
    <xdr:sp macro="" textlink="">
      <xdr:nvSpPr>
        <xdr:cNvPr id="466" name="n_4mainValue【保健センター・保健所】&#10;有形固定資産減価償却率"/>
        <xdr:cNvSpPr txBox="1"/>
      </xdr:nvSpPr>
      <xdr:spPr>
        <a:xfrm>
          <a:off x="12579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90" name="直線コネクタ 489"/>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1"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2" name="直線コネクタ 491"/>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3"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4" name="直線コネクタ 493"/>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5"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6" name="フローチャート: 判断 495"/>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7" name="フローチャート: 判断 496"/>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8" name="フローチャート: 判断 497"/>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499" name="フローチャート: 判断 498"/>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00" name="フローチャート: 判断 499"/>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6" name="楕円 505"/>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100347</xdr:rowOff>
    </xdr:from>
    <xdr:ext cx="469744" cy="259045"/>
    <xdr:sp macro="" textlink="">
      <xdr:nvSpPr>
        <xdr:cNvPr id="507" name="【保健センター・保健所】&#10;一人当たり面積該当値テキスト"/>
        <xdr:cNvSpPr txBox="1"/>
      </xdr:nvSpPr>
      <xdr:spPr>
        <a:xfrm>
          <a:off x="22199600"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8" name="楕円 507"/>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509" name="直線コネクタ 508"/>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0" name="楕円 509"/>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1" name="直線コネクタ 510"/>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21590</xdr:rowOff>
    </xdr:from>
    <xdr:to>
      <xdr:col>102</xdr:col>
      <xdr:colOff>165100</xdr:colOff>
      <xdr:row>63</xdr:row>
      <xdr:rowOff>123190</xdr:rowOff>
    </xdr:to>
    <xdr:sp macro="" textlink="">
      <xdr:nvSpPr>
        <xdr:cNvPr id="512" name="楕円 511"/>
        <xdr:cNvSpPr/>
      </xdr:nvSpPr>
      <xdr:spPr>
        <a:xfrm>
          <a:off x="19494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72390</xdr:rowOff>
    </xdr:to>
    <xdr:cxnSp macro="">
      <xdr:nvCxnSpPr>
        <xdr:cNvPr id="513" name="直線コネクタ 512"/>
        <xdr:cNvCxnSpPr/>
      </xdr:nvCxnSpPr>
      <xdr:spPr>
        <a:xfrm flipV="1">
          <a:off x="19545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514" name="楕円 513"/>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72390</xdr:rowOff>
    </xdr:from>
    <xdr:to>
      <xdr:col>102</xdr:col>
      <xdr:colOff>114300</xdr:colOff>
      <xdr:row>63</xdr:row>
      <xdr:rowOff>72390</xdr:rowOff>
    </xdr:to>
    <xdr:cxnSp macro="">
      <xdr:nvCxnSpPr>
        <xdr:cNvPr id="515" name="直線コネクタ 514"/>
        <xdr:cNvCxnSpPr/>
      </xdr:nvCxnSpPr>
      <xdr:spPr>
        <a:xfrm>
          <a:off x="18656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6"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7"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18"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19"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0" name="n_1main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1" name="n_2main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114317</xdr:rowOff>
    </xdr:from>
    <xdr:ext cx="469744" cy="259045"/>
    <xdr:sp macro="" textlink="">
      <xdr:nvSpPr>
        <xdr:cNvPr id="522" name="n_3mainValue【保健センター・保健所】&#10;一人当たり面積"/>
        <xdr:cNvSpPr txBox="1"/>
      </xdr:nvSpPr>
      <xdr:spPr>
        <a:xfrm>
          <a:off x="19310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523" name="n_4mainValue【保健センター・保健所】&#10;一人当たり面積"/>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8" name="直線コネクタ 547"/>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9"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0" name="直線コネクタ 549"/>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1"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2" name="直線コネクタ 551"/>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3"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4" name="フローチャート: 判断 553"/>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5" name="フローチャート: 判断 554"/>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6" name="フローチャート: 判断 555"/>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7" name="フローチャート: 判断 55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8" name="フローチャート: 判断 557"/>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64" name="楕円 563"/>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565" name="【消防施設】&#10;有形固定資産減価償却率該当値テキスト"/>
        <xdr:cNvSpPr txBox="1"/>
      </xdr:nvSpPr>
      <xdr:spPr>
        <a:xfrm>
          <a:off x="16357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66" name="楕円 565"/>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74295</xdr:rowOff>
    </xdr:to>
    <xdr:cxnSp macro="">
      <xdr:nvCxnSpPr>
        <xdr:cNvPr id="567" name="直線コネクタ 566"/>
        <xdr:cNvCxnSpPr/>
      </xdr:nvCxnSpPr>
      <xdr:spPr>
        <a:xfrm>
          <a:off x="15481300" y="14093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68" name="楕円 567"/>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34289</xdr:rowOff>
    </xdr:to>
    <xdr:cxnSp macro="">
      <xdr:nvCxnSpPr>
        <xdr:cNvPr id="569" name="直線コネクタ 568"/>
        <xdr:cNvCxnSpPr/>
      </xdr:nvCxnSpPr>
      <xdr:spPr>
        <a:xfrm>
          <a:off x="14592300" y="140493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97789</xdr:rowOff>
    </xdr:from>
    <xdr:to>
      <xdr:col>72</xdr:col>
      <xdr:colOff>38100</xdr:colOff>
      <xdr:row>82</xdr:row>
      <xdr:rowOff>27939</xdr:rowOff>
    </xdr:to>
    <xdr:sp macro="" textlink="">
      <xdr:nvSpPr>
        <xdr:cNvPr id="570" name="楕円 569"/>
        <xdr:cNvSpPr/>
      </xdr:nvSpPr>
      <xdr:spPr>
        <a:xfrm>
          <a:off x="13652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81</xdr:row>
      <xdr:rowOff>161925</xdr:rowOff>
    </xdr:to>
    <xdr:cxnSp macro="">
      <xdr:nvCxnSpPr>
        <xdr:cNvPr id="571" name="直線コネクタ 570"/>
        <xdr:cNvCxnSpPr/>
      </xdr:nvCxnSpPr>
      <xdr:spPr>
        <a:xfrm>
          <a:off x="13703300" y="1403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160655</xdr:rowOff>
    </xdr:from>
    <xdr:to>
      <xdr:col>67</xdr:col>
      <xdr:colOff>101600</xdr:colOff>
      <xdr:row>81</xdr:row>
      <xdr:rowOff>90805</xdr:rowOff>
    </xdr:to>
    <xdr:sp macro="" textlink="">
      <xdr:nvSpPr>
        <xdr:cNvPr id="572" name="楕円 571"/>
        <xdr:cNvSpPr/>
      </xdr:nvSpPr>
      <xdr:spPr>
        <a:xfrm>
          <a:off x="12763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40005</xdr:rowOff>
    </xdr:from>
    <xdr:to>
      <xdr:col>71</xdr:col>
      <xdr:colOff>177800</xdr:colOff>
      <xdr:row>81</xdr:row>
      <xdr:rowOff>148589</xdr:rowOff>
    </xdr:to>
    <xdr:cxnSp macro="">
      <xdr:nvCxnSpPr>
        <xdr:cNvPr id="573" name="直線コネクタ 572"/>
        <xdr:cNvCxnSpPr/>
      </xdr:nvCxnSpPr>
      <xdr:spPr>
        <a:xfrm>
          <a:off x="12814300" y="1392745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4"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5"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6"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577"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578" name="n_1mainValue【消防施設】&#10;有形固定資産減価償却率"/>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579" name="n_2mainValue【消防施設】&#10;有形固定資産減価償却率"/>
        <xdr:cNvSpPr txBox="1"/>
      </xdr:nvSpPr>
      <xdr:spPr>
        <a:xfrm>
          <a:off x="14389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19066</xdr:rowOff>
    </xdr:from>
    <xdr:ext cx="405111" cy="259045"/>
    <xdr:sp macro="" textlink="">
      <xdr:nvSpPr>
        <xdr:cNvPr id="580" name="n_3mainValue【消防施設】&#10;有形固定資産減価償却率"/>
        <xdr:cNvSpPr txBox="1"/>
      </xdr:nvSpPr>
      <xdr:spPr>
        <a:xfrm>
          <a:off x="13500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81" name="n_4main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5" name="直線コネクタ 604"/>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8"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9" name="直線コネクタ 608"/>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0"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1" name="フローチャート: 判断 610"/>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2" name="フローチャート: 判断 611"/>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3" name="フローチャート: 判断 612"/>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4" name="フローチャート: 判断 613"/>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5" name="フローチャート: 判断 614"/>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154939</xdr:rowOff>
    </xdr:from>
    <xdr:to>
      <xdr:col>116</xdr:col>
      <xdr:colOff>114300</xdr:colOff>
      <xdr:row>86</xdr:row>
      <xdr:rowOff>85089</xdr:rowOff>
    </xdr:to>
    <xdr:sp macro="" textlink="">
      <xdr:nvSpPr>
        <xdr:cNvPr id="621" name="楕円 620"/>
        <xdr:cNvSpPr/>
      </xdr:nvSpPr>
      <xdr:spPr>
        <a:xfrm>
          <a:off x="22110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69866</xdr:rowOff>
    </xdr:from>
    <xdr:ext cx="469744" cy="259045"/>
    <xdr:sp macro="" textlink="">
      <xdr:nvSpPr>
        <xdr:cNvPr id="622" name="【消防施設】&#10;一人当たり面積該当値テキスト"/>
        <xdr:cNvSpPr txBox="1"/>
      </xdr:nvSpPr>
      <xdr:spPr>
        <a:xfrm>
          <a:off x="22199600" y="146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154939</xdr:rowOff>
    </xdr:from>
    <xdr:to>
      <xdr:col>112</xdr:col>
      <xdr:colOff>38100</xdr:colOff>
      <xdr:row>86</xdr:row>
      <xdr:rowOff>85089</xdr:rowOff>
    </xdr:to>
    <xdr:sp macro="" textlink="">
      <xdr:nvSpPr>
        <xdr:cNvPr id="623" name="楕円 622"/>
        <xdr:cNvSpPr/>
      </xdr:nvSpPr>
      <xdr:spPr>
        <a:xfrm>
          <a:off x="21272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34289</xdr:rowOff>
    </xdr:from>
    <xdr:to>
      <xdr:col>116</xdr:col>
      <xdr:colOff>63500</xdr:colOff>
      <xdr:row>86</xdr:row>
      <xdr:rowOff>34289</xdr:rowOff>
    </xdr:to>
    <xdr:cxnSp macro="">
      <xdr:nvCxnSpPr>
        <xdr:cNvPr id="624" name="直線コネクタ 623"/>
        <xdr:cNvCxnSpPr/>
      </xdr:nvCxnSpPr>
      <xdr:spPr>
        <a:xfrm>
          <a:off x="21323300" y="1477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156845</xdr:rowOff>
    </xdr:from>
    <xdr:to>
      <xdr:col>107</xdr:col>
      <xdr:colOff>101600</xdr:colOff>
      <xdr:row>86</xdr:row>
      <xdr:rowOff>86995</xdr:rowOff>
    </xdr:to>
    <xdr:sp macro="" textlink="">
      <xdr:nvSpPr>
        <xdr:cNvPr id="625" name="楕円 624"/>
        <xdr:cNvSpPr/>
      </xdr:nvSpPr>
      <xdr:spPr>
        <a:xfrm>
          <a:off x="20383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34289</xdr:rowOff>
    </xdr:from>
    <xdr:to>
      <xdr:col>111</xdr:col>
      <xdr:colOff>177800</xdr:colOff>
      <xdr:row>86</xdr:row>
      <xdr:rowOff>36195</xdr:rowOff>
    </xdr:to>
    <xdr:cxnSp macro="">
      <xdr:nvCxnSpPr>
        <xdr:cNvPr id="626" name="直線コネクタ 625"/>
        <xdr:cNvCxnSpPr/>
      </xdr:nvCxnSpPr>
      <xdr:spPr>
        <a:xfrm flipV="1">
          <a:off x="20434300" y="1477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156845</xdr:rowOff>
    </xdr:from>
    <xdr:to>
      <xdr:col>102</xdr:col>
      <xdr:colOff>165100</xdr:colOff>
      <xdr:row>86</xdr:row>
      <xdr:rowOff>86995</xdr:rowOff>
    </xdr:to>
    <xdr:sp macro="" textlink="">
      <xdr:nvSpPr>
        <xdr:cNvPr id="627" name="楕円 626"/>
        <xdr:cNvSpPr/>
      </xdr:nvSpPr>
      <xdr:spPr>
        <a:xfrm>
          <a:off x="19494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36195</xdr:rowOff>
    </xdr:from>
    <xdr:to>
      <xdr:col>107</xdr:col>
      <xdr:colOff>50800</xdr:colOff>
      <xdr:row>86</xdr:row>
      <xdr:rowOff>36195</xdr:rowOff>
    </xdr:to>
    <xdr:cxnSp macro="">
      <xdr:nvCxnSpPr>
        <xdr:cNvPr id="628" name="直線コネクタ 627"/>
        <xdr:cNvCxnSpPr/>
      </xdr:nvCxnSpPr>
      <xdr:spPr>
        <a:xfrm>
          <a:off x="19545300" y="1478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629" name="楕円 628"/>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36195</xdr:rowOff>
    </xdr:from>
    <xdr:to>
      <xdr:col>102</xdr:col>
      <xdr:colOff>114300</xdr:colOff>
      <xdr:row>86</xdr:row>
      <xdr:rowOff>38100</xdr:rowOff>
    </xdr:to>
    <xdr:cxnSp macro="">
      <xdr:nvCxnSpPr>
        <xdr:cNvPr id="630" name="直線コネクタ 629"/>
        <xdr:cNvCxnSpPr/>
      </xdr:nvCxnSpPr>
      <xdr:spPr>
        <a:xfrm flipV="1">
          <a:off x="18656300" y="14780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1"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2"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33" name="n_3ave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4"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76216</xdr:rowOff>
    </xdr:from>
    <xdr:ext cx="469744" cy="259045"/>
    <xdr:sp macro="" textlink="">
      <xdr:nvSpPr>
        <xdr:cNvPr id="635" name="n_1mainValue【消防施設】&#10;一人当たり面積"/>
        <xdr:cNvSpPr txBox="1"/>
      </xdr:nvSpPr>
      <xdr:spPr>
        <a:xfrm>
          <a:off x="21075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78122</xdr:rowOff>
    </xdr:from>
    <xdr:ext cx="469744" cy="259045"/>
    <xdr:sp macro="" textlink="">
      <xdr:nvSpPr>
        <xdr:cNvPr id="636" name="n_2mainValue【消防施設】&#10;一人当たり面積"/>
        <xdr:cNvSpPr txBox="1"/>
      </xdr:nvSpPr>
      <xdr:spPr>
        <a:xfrm>
          <a:off x="20199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78122</xdr:rowOff>
    </xdr:from>
    <xdr:ext cx="469744" cy="259045"/>
    <xdr:sp macro="" textlink="">
      <xdr:nvSpPr>
        <xdr:cNvPr id="637" name="n_3mainValue【消防施設】&#10;一人当たり面積"/>
        <xdr:cNvSpPr txBox="1"/>
      </xdr:nvSpPr>
      <xdr:spPr>
        <a:xfrm>
          <a:off x="19310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638"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4" name="直線コネクタ 663"/>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6" name="直線コネクタ 66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0" name="フローチャート: 判断 66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1" name="フローチャート: 判断 67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2" name="フローチャート: 判断 671"/>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3" name="フローチャート: 判断 672"/>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4" name="フローチャート: 判断 673"/>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680" name="楕円 679"/>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681" name="【庁舎】&#10;有形固定資産減価償却率該当値テキスト"/>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82" name="楕円 681"/>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58238</xdr:rowOff>
    </xdr:to>
    <xdr:cxnSp macro="">
      <xdr:nvCxnSpPr>
        <xdr:cNvPr id="683" name="直線コネクタ 682"/>
        <xdr:cNvCxnSpPr/>
      </xdr:nvCxnSpPr>
      <xdr:spPr>
        <a:xfrm>
          <a:off x="15481300" y="1816988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84" name="楕円 683"/>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105</xdr:row>
      <xdr:rowOff>167639</xdr:rowOff>
    </xdr:to>
    <xdr:cxnSp macro="">
      <xdr:nvCxnSpPr>
        <xdr:cNvPr id="685" name="直線コネクタ 684"/>
        <xdr:cNvCxnSpPr/>
      </xdr:nvCxnSpPr>
      <xdr:spPr>
        <a:xfrm>
          <a:off x="14592300" y="18147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86" name="楕円 685"/>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144780</xdr:rowOff>
    </xdr:to>
    <xdr:cxnSp macro="">
      <xdr:nvCxnSpPr>
        <xdr:cNvPr id="687" name="直線コネクタ 686"/>
        <xdr:cNvCxnSpPr/>
      </xdr:nvCxnSpPr>
      <xdr:spPr>
        <a:xfrm>
          <a:off x="13703300" y="18124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88" name="楕円 687"/>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121920</xdr:rowOff>
    </xdr:to>
    <xdr:cxnSp macro="">
      <xdr:nvCxnSpPr>
        <xdr:cNvPr id="689" name="直線コネクタ 688"/>
        <xdr:cNvCxnSpPr/>
      </xdr:nvCxnSpPr>
      <xdr:spPr>
        <a:xfrm>
          <a:off x="12814300" y="1810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9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1"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2"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3"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694" name="n_1main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95" name="n_2mainValue【庁舎】&#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6" name="n_3mainValue【庁舎】&#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97" name="n_4main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9" name="直線コネクタ 718"/>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0"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1" name="直線コネクタ 720"/>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2"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3" name="直線コネクタ 722"/>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4"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5" name="フローチャート: 判断 724"/>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6" name="フローチャート: 判断 725"/>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7" name="フローチャート: 判断 726"/>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8" name="フローチャート: 判断 727"/>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29" name="フローチャート: 判断 728"/>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53747</xdr:rowOff>
    </xdr:from>
    <xdr:to>
      <xdr:col>116</xdr:col>
      <xdr:colOff>114300</xdr:colOff>
      <xdr:row>107</xdr:row>
      <xdr:rowOff>155347</xdr:rowOff>
    </xdr:to>
    <xdr:sp macro="" textlink="">
      <xdr:nvSpPr>
        <xdr:cNvPr id="735" name="楕円 734"/>
        <xdr:cNvSpPr/>
      </xdr:nvSpPr>
      <xdr:spPr>
        <a:xfrm>
          <a:off x="22110700" y="18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140124</xdr:rowOff>
    </xdr:from>
    <xdr:ext cx="469744" cy="259045"/>
    <xdr:sp macro="" textlink="">
      <xdr:nvSpPr>
        <xdr:cNvPr id="736" name="【庁舎】&#10;一人当たり面積該当値テキスト"/>
        <xdr:cNvSpPr txBox="1"/>
      </xdr:nvSpPr>
      <xdr:spPr>
        <a:xfrm>
          <a:off x="22199600" y="1831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737" name="楕円 736"/>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104547</xdr:rowOff>
    </xdr:from>
    <xdr:to>
      <xdr:col>116</xdr:col>
      <xdr:colOff>63500</xdr:colOff>
      <xdr:row>107</xdr:row>
      <xdr:rowOff>105918</xdr:rowOff>
    </xdr:to>
    <xdr:cxnSp macro="">
      <xdr:nvCxnSpPr>
        <xdr:cNvPr id="738" name="直線コネクタ 737"/>
        <xdr:cNvCxnSpPr/>
      </xdr:nvCxnSpPr>
      <xdr:spPr>
        <a:xfrm flipV="1">
          <a:off x="21323300" y="1844969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739" name="楕円 738"/>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108204</xdr:rowOff>
    </xdr:to>
    <xdr:cxnSp macro="">
      <xdr:nvCxnSpPr>
        <xdr:cNvPr id="740" name="直線コネクタ 739"/>
        <xdr:cNvCxnSpPr/>
      </xdr:nvCxnSpPr>
      <xdr:spPr>
        <a:xfrm flipV="1">
          <a:off x="20434300" y="1845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58319</xdr:rowOff>
    </xdr:from>
    <xdr:to>
      <xdr:col>102</xdr:col>
      <xdr:colOff>165100</xdr:colOff>
      <xdr:row>107</xdr:row>
      <xdr:rowOff>159919</xdr:rowOff>
    </xdr:to>
    <xdr:sp macro="" textlink="">
      <xdr:nvSpPr>
        <xdr:cNvPr id="741" name="楕円 740"/>
        <xdr:cNvSpPr/>
      </xdr:nvSpPr>
      <xdr:spPr>
        <a:xfrm>
          <a:off x="19494500" y="184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109119</xdr:rowOff>
    </xdr:to>
    <xdr:cxnSp macro="">
      <xdr:nvCxnSpPr>
        <xdr:cNvPr id="742" name="直線コネクタ 741"/>
        <xdr:cNvCxnSpPr/>
      </xdr:nvCxnSpPr>
      <xdr:spPr>
        <a:xfrm flipV="1">
          <a:off x="19545300" y="1845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60604</xdr:rowOff>
    </xdr:from>
    <xdr:to>
      <xdr:col>98</xdr:col>
      <xdr:colOff>38100</xdr:colOff>
      <xdr:row>107</xdr:row>
      <xdr:rowOff>162204</xdr:rowOff>
    </xdr:to>
    <xdr:sp macro="" textlink="">
      <xdr:nvSpPr>
        <xdr:cNvPr id="743" name="楕円 742"/>
        <xdr:cNvSpPr/>
      </xdr:nvSpPr>
      <xdr:spPr>
        <a:xfrm>
          <a:off x="18605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109119</xdr:rowOff>
    </xdr:from>
    <xdr:to>
      <xdr:col>102</xdr:col>
      <xdr:colOff>114300</xdr:colOff>
      <xdr:row>107</xdr:row>
      <xdr:rowOff>111404</xdr:rowOff>
    </xdr:to>
    <xdr:cxnSp macro="">
      <xdr:nvCxnSpPr>
        <xdr:cNvPr id="744" name="直線コネクタ 743"/>
        <xdr:cNvCxnSpPr/>
      </xdr:nvCxnSpPr>
      <xdr:spPr>
        <a:xfrm flipV="1">
          <a:off x="18656300" y="1845426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5"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98265</xdr:rowOff>
    </xdr:from>
    <xdr:ext cx="469744" cy="259045"/>
    <xdr:sp macro="" textlink="">
      <xdr:nvSpPr>
        <xdr:cNvPr id="746" name="n_2aveValue【庁舎】&#10;一人当たり面積"/>
        <xdr:cNvSpPr txBox="1"/>
      </xdr:nvSpPr>
      <xdr:spPr>
        <a:xfrm>
          <a:off x="201994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125240</xdr:rowOff>
    </xdr:from>
    <xdr:ext cx="469744" cy="259045"/>
    <xdr:sp macro="" textlink="">
      <xdr:nvSpPr>
        <xdr:cNvPr id="747" name="n_3aveValue【庁舎】&#10;一人当たり面積"/>
        <xdr:cNvSpPr txBox="1"/>
      </xdr:nvSpPr>
      <xdr:spPr>
        <a:xfrm>
          <a:off x="19310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129812</xdr:rowOff>
    </xdr:from>
    <xdr:ext cx="469744" cy="259045"/>
    <xdr:sp macro="" textlink="">
      <xdr:nvSpPr>
        <xdr:cNvPr id="748" name="n_4aveValue【庁舎】&#10;一人当たり面積"/>
        <xdr:cNvSpPr txBox="1"/>
      </xdr:nvSpPr>
      <xdr:spPr>
        <a:xfrm>
          <a:off x="18421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749" name="n_1mainValue【庁舎】&#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150131</xdr:rowOff>
    </xdr:from>
    <xdr:ext cx="469744" cy="259045"/>
    <xdr:sp macro="" textlink="">
      <xdr:nvSpPr>
        <xdr:cNvPr id="750" name="n_2mainValue【庁舎】&#10;一人当たり面積"/>
        <xdr:cNvSpPr txBox="1"/>
      </xdr:nvSpPr>
      <xdr:spPr>
        <a:xfrm>
          <a:off x="20199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151046</xdr:rowOff>
    </xdr:from>
    <xdr:ext cx="469744" cy="259045"/>
    <xdr:sp macro="" textlink="">
      <xdr:nvSpPr>
        <xdr:cNvPr id="751" name="n_3mainValue【庁舎】&#10;一人当たり面積"/>
        <xdr:cNvSpPr txBox="1"/>
      </xdr:nvSpPr>
      <xdr:spPr>
        <a:xfrm>
          <a:off x="19310427" y="184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153331</xdr:rowOff>
    </xdr:from>
    <xdr:ext cx="469744" cy="259045"/>
    <xdr:sp macro="" textlink="">
      <xdr:nvSpPr>
        <xdr:cNvPr id="752" name="n_4mainValue【庁舎】&#10;一人当たり面積"/>
        <xdr:cNvSpPr txBox="1"/>
      </xdr:nvSpPr>
      <xdr:spPr>
        <a:xfrm>
          <a:off x="18421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差が大きい「図書館」「保健センター」については、越生町公共施設等総合管理計画・個別施設計画に基づき、劣化状況を把握し、可能な限り適正な維持管理を行うとともに、予防的な改修による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71362</xdr:rowOff>
    </xdr:to>
    <xdr:cxnSp macro="">
      <xdr:nvCxnSpPr>
        <xdr:cNvPr id="70" name="直線コネクタ 69"/>
        <xdr:cNvCxnSpPr/>
      </xdr:nvCxnSpPr>
      <xdr:spPr>
        <a:xfrm>
          <a:off x="4114800" y="72377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36891</xdr:rowOff>
    </xdr:to>
    <xdr:cxnSp macro="">
      <xdr:nvCxnSpPr>
        <xdr:cNvPr id="73" name="直線コネクタ 72"/>
        <xdr:cNvCxnSpPr/>
      </xdr:nvCxnSpPr>
      <xdr:spPr>
        <a:xfrm>
          <a:off x="3225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20562</xdr:rowOff>
    </xdr:from>
    <xdr:to>
      <xdr:col>23</xdr:col>
      <xdr:colOff>184150</xdr:colOff>
      <xdr:row>42</xdr:row>
      <xdr:rowOff>122162</xdr:rowOff>
    </xdr:to>
    <xdr:sp macro="" textlink="">
      <xdr:nvSpPr>
        <xdr:cNvPr id="89" name="楕円 88"/>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37089</xdr:rowOff>
    </xdr:from>
    <xdr:ext cx="762000" cy="259045"/>
    <xdr:sp macro="" textlink="">
      <xdr:nvSpPr>
        <xdr:cNvPr id="90" name="財政力該当値テキスト"/>
        <xdr:cNvSpPr txBox="1"/>
      </xdr:nvSpPr>
      <xdr:spPr>
        <a:xfrm>
          <a:off x="50419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157541</xdr:rowOff>
    </xdr:from>
    <xdr:to>
      <xdr:col>19</xdr:col>
      <xdr:colOff>184150</xdr:colOff>
      <xdr:row>42</xdr:row>
      <xdr:rowOff>87691</xdr:rowOff>
    </xdr:to>
    <xdr:sp macro="" textlink="">
      <xdr:nvSpPr>
        <xdr:cNvPr id="91" name="楕円 90"/>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92" name="テキスト ボックス 91"/>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65</xdr:row>
      <xdr:rowOff>27178</xdr:rowOff>
    </xdr:to>
    <xdr:cxnSp macro="">
      <xdr:nvCxnSpPr>
        <xdr:cNvPr id="131" name="直線コネクタ 130"/>
        <xdr:cNvCxnSpPr/>
      </xdr:nvCxnSpPr>
      <xdr:spPr>
        <a:xfrm flipV="1">
          <a:off x="4114800" y="10785348"/>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27178</xdr:rowOff>
    </xdr:from>
    <xdr:to>
      <xdr:col>19</xdr:col>
      <xdr:colOff>133350</xdr:colOff>
      <xdr:row>65</xdr:row>
      <xdr:rowOff>89916</xdr:rowOff>
    </xdr:to>
    <xdr:cxnSp macro="">
      <xdr:nvCxnSpPr>
        <xdr:cNvPr id="134" name="直線コネクタ 133"/>
        <xdr:cNvCxnSpPr/>
      </xdr:nvCxnSpPr>
      <xdr:spPr>
        <a:xfrm flipV="1">
          <a:off x="3225800" y="111714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65</xdr:row>
      <xdr:rowOff>89916</xdr:rowOff>
    </xdr:to>
    <xdr:cxnSp macro="">
      <xdr:nvCxnSpPr>
        <xdr:cNvPr id="137" name="直線コネクタ 136"/>
        <xdr:cNvCxnSpPr/>
      </xdr:nvCxnSpPr>
      <xdr:spPr>
        <a:xfrm>
          <a:off x="2336800" y="1098321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10414</xdr:rowOff>
    </xdr:to>
    <xdr:cxnSp macro="">
      <xdr:nvCxnSpPr>
        <xdr:cNvPr id="140" name="直線コネクタ 139"/>
        <xdr:cNvCxnSpPr/>
      </xdr:nvCxnSpPr>
      <xdr:spPr>
        <a:xfrm>
          <a:off x="1447800" y="109446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1"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2" name="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7" name="テキスト ボックス 156"/>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140925</xdr:rowOff>
    </xdr:from>
    <xdr:to>
      <xdr:col>23</xdr:col>
      <xdr:colOff>133350</xdr:colOff>
      <xdr:row>80</xdr:row>
      <xdr:rowOff>149906</xdr:rowOff>
    </xdr:to>
    <xdr:cxnSp macro="">
      <xdr:nvCxnSpPr>
        <xdr:cNvPr id="196" name="直線コネクタ 195"/>
        <xdr:cNvCxnSpPr/>
      </xdr:nvCxnSpPr>
      <xdr:spPr>
        <a:xfrm flipV="1">
          <a:off x="4114800" y="13856925"/>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91714</xdr:rowOff>
    </xdr:from>
    <xdr:to>
      <xdr:col>19</xdr:col>
      <xdr:colOff>133350</xdr:colOff>
      <xdr:row>80</xdr:row>
      <xdr:rowOff>149906</xdr:rowOff>
    </xdr:to>
    <xdr:cxnSp macro="">
      <xdr:nvCxnSpPr>
        <xdr:cNvPr id="199" name="直線コネクタ 198"/>
        <xdr:cNvCxnSpPr/>
      </xdr:nvCxnSpPr>
      <xdr:spPr>
        <a:xfrm>
          <a:off x="3225800" y="13807714"/>
          <a:ext cx="889000" cy="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61723</xdr:rowOff>
    </xdr:from>
    <xdr:to>
      <xdr:col>15</xdr:col>
      <xdr:colOff>82550</xdr:colOff>
      <xdr:row>80</xdr:row>
      <xdr:rowOff>91714</xdr:rowOff>
    </xdr:to>
    <xdr:cxnSp macro="">
      <xdr:nvCxnSpPr>
        <xdr:cNvPr id="202" name="直線コネクタ 201"/>
        <xdr:cNvCxnSpPr/>
      </xdr:nvCxnSpPr>
      <xdr:spPr>
        <a:xfrm>
          <a:off x="2336800" y="13777723"/>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61723</xdr:rowOff>
    </xdr:from>
    <xdr:to>
      <xdr:col>11</xdr:col>
      <xdr:colOff>31750</xdr:colOff>
      <xdr:row>80</xdr:row>
      <xdr:rowOff>64288</xdr:rowOff>
    </xdr:to>
    <xdr:cxnSp macro="">
      <xdr:nvCxnSpPr>
        <xdr:cNvPr id="205" name="直線コネクタ 204"/>
        <xdr:cNvCxnSpPr/>
      </xdr:nvCxnSpPr>
      <xdr:spPr>
        <a:xfrm flipV="1">
          <a:off x="1447800" y="1377772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90125</xdr:rowOff>
    </xdr:from>
    <xdr:to>
      <xdr:col>23</xdr:col>
      <xdr:colOff>184150</xdr:colOff>
      <xdr:row>81</xdr:row>
      <xdr:rowOff>20275</xdr:rowOff>
    </xdr:to>
    <xdr:sp macro="" textlink="">
      <xdr:nvSpPr>
        <xdr:cNvPr id="215" name="楕円 214"/>
        <xdr:cNvSpPr/>
      </xdr:nvSpPr>
      <xdr:spPr>
        <a:xfrm>
          <a:off x="4902200" y="138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11402</xdr:rowOff>
    </xdr:from>
    <xdr:ext cx="762000" cy="259045"/>
    <xdr:sp macro="" textlink="">
      <xdr:nvSpPr>
        <xdr:cNvPr id="216" name="人件費・物件費等の状況該当値テキスト"/>
        <xdr:cNvSpPr txBox="1"/>
      </xdr:nvSpPr>
      <xdr:spPr>
        <a:xfrm>
          <a:off x="5041900" y="13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99106</xdr:rowOff>
    </xdr:from>
    <xdr:to>
      <xdr:col>19</xdr:col>
      <xdr:colOff>184150</xdr:colOff>
      <xdr:row>81</xdr:row>
      <xdr:rowOff>29256</xdr:rowOff>
    </xdr:to>
    <xdr:sp macro="" textlink="">
      <xdr:nvSpPr>
        <xdr:cNvPr id="217" name="楕円 216"/>
        <xdr:cNvSpPr/>
      </xdr:nvSpPr>
      <xdr:spPr>
        <a:xfrm>
          <a:off x="4064000" y="13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39433</xdr:rowOff>
    </xdr:from>
    <xdr:ext cx="736600" cy="259045"/>
    <xdr:sp macro="" textlink="">
      <xdr:nvSpPr>
        <xdr:cNvPr id="218" name="テキスト ボックス 217"/>
        <xdr:cNvSpPr txBox="1"/>
      </xdr:nvSpPr>
      <xdr:spPr>
        <a:xfrm>
          <a:off x="3733800" y="1358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40914</xdr:rowOff>
    </xdr:from>
    <xdr:to>
      <xdr:col>15</xdr:col>
      <xdr:colOff>133350</xdr:colOff>
      <xdr:row>80</xdr:row>
      <xdr:rowOff>142514</xdr:rowOff>
    </xdr:to>
    <xdr:sp macro="" textlink="">
      <xdr:nvSpPr>
        <xdr:cNvPr id="219" name="楕円 218"/>
        <xdr:cNvSpPr/>
      </xdr:nvSpPr>
      <xdr:spPr>
        <a:xfrm>
          <a:off x="3175000" y="137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152691</xdr:rowOff>
    </xdr:from>
    <xdr:ext cx="762000" cy="259045"/>
    <xdr:sp macro="" textlink="">
      <xdr:nvSpPr>
        <xdr:cNvPr id="220" name="テキスト ボックス 219"/>
        <xdr:cNvSpPr txBox="1"/>
      </xdr:nvSpPr>
      <xdr:spPr>
        <a:xfrm>
          <a:off x="2844800" y="1352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10923</xdr:rowOff>
    </xdr:from>
    <xdr:to>
      <xdr:col>11</xdr:col>
      <xdr:colOff>82550</xdr:colOff>
      <xdr:row>80</xdr:row>
      <xdr:rowOff>112523</xdr:rowOff>
    </xdr:to>
    <xdr:sp macro="" textlink="">
      <xdr:nvSpPr>
        <xdr:cNvPr id="221" name="楕円 220"/>
        <xdr:cNvSpPr/>
      </xdr:nvSpPr>
      <xdr:spPr>
        <a:xfrm>
          <a:off x="2286000" y="137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122700</xdr:rowOff>
    </xdr:from>
    <xdr:ext cx="762000" cy="259045"/>
    <xdr:sp macro="" textlink="">
      <xdr:nvSpPr>
        <xdr:cNvPr id="222" name="テキスト ボックス 221"/>
        <xdr:cNvSpPr txBox="1"/>
      </xdr:nvSpPr>
      <xdr:spPr>
        <a:xfrm>
          <a:off x="1955800" y="1349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13488</xdr:rowOff>
    </xdr:from>
    <xdr:to>
      <xdr:col>7</xdr:col>
      <xdr:colOff>31750</xdr:colOff>
      <xdr:row>80</xdr:row>
      <xdr:rowOff>115088</xdr:rowOff>
    </xdr:to>
    <xdr:sp macro="" textlink="">
      <xdr:nvSpPr>
        <xdr:cNvPr id="223" name="楕円 222"/>
        <xdr:cNvSpPr/>
      </xdr:nvSpPr>
      <xdr:spPr>
        <a:xfrm>
          <a:off x="1397000" y="137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125265</xdr:rowOff>
    </xdr:from>
    <xdr:ext cx="762000" cy="259045"/>
    <xdr:sp macro="" textlink="">
      <xdr:nvSpPr>
        <xdr:cNvPr id="224" name="テキスト ボックス 223"/>
        <xdr:cNvSpPr txBox="1"/>
      </xdr:nvSpPr>
      <xdr:spPr>
        <a:xfrm>
          <a:off x="1066800" y="134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55638</xdr:rowOff>
    </xdr:to>
    <xdr:cxnSp macro="">
      <xdr:nvCxnSpPr>
        <xdr:cNvPr id="260" name="直線コネクタ 259"/>
        <xdr:cNvCxnSpPr/>
      </xdr:nvCxnSpPr>
      <xdr:spPr>
        <a:xfrm>
          <a:off x="16179800" y="1480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55638</xdr:rowOff>
    </xdr:to>
    <xdr:cxnSp macro="">
      <xdr:nvCxnSpPr>
        <xdr:cNvPr id="263" name="直線コネクタ 262"/>
        <xdr:cNvCxnSpPr/>
      </xdr:nvCxnSpPr>
      <xdr:spPr>
        <a:xfrm>
          <a:off x="15290800" y="147658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6" name="直線コネクタ 265"/>
        <xdr:cNvCxnSpPr/>
      </xdr:nvCxnSpPr>
      <xdr:spPr>
        <a:xfrm>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9677</xdr:rowOff>
    </xdr:to>
    <xdr:cxnSp macro="">
      <xdr:nvCxnSpPr>
        <xdr:cNvPr id="269" name="直線コネクタ 268"/>
        <xdr:cNvCxnSpPr/>
      </xdr:nvCxnSpPr>
      <xdr:spPr>
        <a:xfrm>
          <a:off x="13512800" y="146164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9" name="楕円 278"/>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21365</xdr:rowOff>
    </xdr:from>
    <xdr:ext cx="762000" cy="259045"/>
    <xdr:sp macro="" textlink="">
      <xdr:nvSpPr>
        <xdr:cNvPr id="280" name="給与水準   （国との比較）該当値テキスト"/>
        <xdr:cNvSpPr txBox="1"/>
      </xdr:nvSpPr>
      <xdr:spPr>
        <a:xfrm>
          <a:off x="171069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1" name="楕円 280"/>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2" name="テキスト ボックス 281"/>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4" name="テキスト ボックス 283"/>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5" name="楕円 284"/>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6" name="テキスト ボックス 285"/>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7" name="楕円 286"/>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8" name="テキスト ボックス 287"/>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29134</xdr:rowOff>
    </xdr:from>
    <xdr:to>
      <xdr:col>81</xdr:col>
      <xdr:colOff>44450</xdr:colOff>
      <xdr:row>61</xdr:row>
      <xdr:rowOff>32995</xdr:rowOff>
    </xdr:to>
    <xdr:cxnSp macro="">
      <xdr:nvCxnSpPr>
        <xdr:cNvPr id="320" name="直線コネクタ 319"/>
        <xdr:cNvCxnSpPr/>
      </xdr:nvCxnSpPr>
      <xdr:spPr>
        <a:xfrm>
          <a:off x="16179800" y="1048758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29134</xdr:rowOff>
    </xdr:from>
    <xdr:to>
      <xdr:col>77</xdr:col>
      <xdr:colOff>44450</xdr:colOff>
      <xdr:row>61</xdr:row>
      <xdr:rowOff>38303</xdr:rowOff>
    </xdr:to>
    <xdr:cxnSp macro="">
      <xdr:nvCxnSpPr>
        <xdr:cNvPr id="323" name="直線コネクタ 322"/>
        <xdr:cNvCxnSpPr/>
      </xdr:nvCxnSpPr>
      <xdr:spPr>
        <a:xfrm flipV="1">
          <a:off x="15290800" y="10487584"/>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27204</xdr:rowOff>
    </xdr:from>
    <xdr:to>
      <xdr:col>72</xdr:col>
      <xdr:colOff>203200</xdr:colOff>
      <xdr:row>61</xdr:row>
      <xdr:rowOff>38303</xdr:rowOff>
    </xdr:to>
    <xdr:cxnSp macro="">
      <xdr:nvCxnSpPr>
        <xdr:cNvPr id="326" name="直線コネクタ 325"/>
        <xdr:cNvCxnSpPr/>
      </xdr:nvCxnSpPr>
      <xdr:spPr>
        <a:xfrm>
          <a:off x="14401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25273</xdr:rowOff>
    </xdr:from>
    <xdr:to>
      <xdr:col>68</xdr:col>
      <xdr:colOff>152400</xdr:colOff>
      <xdr:row>61</xdr:row>
      <xdr:rowOff>27204</xdr:rowOff>
    </xdr:to>
    <xdr:cxnSp macro="">
      <xdr:nvCxnSpPr>
        <xdr:cNvPr id="329" name="直線コネクタ 328"/>
        <xdr:cNvCxnSpPr/>
      </xdr:nvCxnSpPr>
      <xdr:spPr>
        <a:xfrm>
          <a:off x="13512800" y="1048372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153645</xdr:rowOff>
    </xdr:from>
    <xdr:to>
      <xdr:col>81</xdr:col>
      <xdr:colOff>95250</xdr:colOff>
      <xdr:row>61</xdr:row>
      <xdr:rowOff>83795</xdr:rowOff>
    </xdr:to>
    <xdr:sp macro="" textlink="">
      <xdr:nvSpPr>
        <xdr:cNvPr id="339" name="楕円 338"/>
        <xdr:cNvSpPr/>
      </xdr:nvSpPr>
      <xdr:spPr>
        <a:xfrm>
          <a:off x="169672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74922</xdr:rowOff>
    </xdr:from>
    <xdr:ext cx="762000" cy="259045"/>
    <xdr:sp macro="" textlink="">
      <xdr:nvSpPr>
        <xdr:cNvPr id="340" name="定員管理の状況該当値テキスト"/>
        <xdr:cNvSpPr txBox="1"/>
      </xdr:nvSpPr>
      <xdr:spPr>
        <a:xfrm>
          <a:off x="17106900" y="1036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149784</xdr:rowOff>
    </xdr:from>
    <xdr:to>
      <xdr:col>77</xdr:col>
      <xdr:colOff>95250</xdr:colOff>
      <xdr:row>61</xdr:row>
      <xdr:rowOff>79934</xdr:rowOff>
    </xdr:to>
    <xdr:sp macro="" textlink="">
      <xdr:nvSpPr>
        <xdr:cNvPr id="341" name="楕円 340"/>
        <xdr:cNvSpPr/>
      </xdr:nvSpPr>
      <xdr:spPr>
        <a:xfrm>
          <a:off x="16129000" y="104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90111</xdr:rowOff>
    </xdr:from>
    <xdr:ext cx="736600" cy="259045"/>
    <xdr:sp macro="" textlink="">
      <xdr:nvSpPr>
        <xdr:cNvPr id="342" name="テキスト ボックス 341"/>
        <xdr:cNvSpPr txBox="1"/>
      </xdr:nvSpPr>
      <xdr:spPr>
        <a:xfrm>
          <a:off x="15798800" y="1020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158953</xdr:rowOff>
    </xdr:from>
    <xdr:to>
      <xdr:col>73</xdr:col>
      <xdr:colOff>44450</xdr:colOff>
      <xdr:row>61</xdr:row>
      <xdr:rowOff>89103</xdr:rowOff>
    </xdr:to>
    <xdr:sp macro="" textlink="">
      <xdr:nvSpPr>
        <xdr:cNvPr id="343" name="楕円 342"/>
        <xdr:cNvSpPr/>
      </xdr:nvSpPr>
      <xdr:spPr>
        <a:xfrm>
          <a:off x="15240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99280</xdr:rowOff>
    </xdr:from>
    <xdr:ext cx="762000" cy="259045"/>
    <xdr:sp macro="" textlink="">
      <xdr:nvSpPr>
        <xdr:cNvPr id="344" name="テキスト ボックス 343"/>
        <xdr:cNvSpPr txBox="1"/>
      </xdr:nvSpPr>
      <xdr:spPr>
        <a:xfrm>
          <a:off x="14909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147854</xdr:rowOff>
    </xdr:from>
    <xdr:to>
      <xdr:col>68</xdr:col>
      <xdr:colOff>203200</xdr:colOff>
      <xdr:row>61</xdr:row>
      <xdr:rowOff>78004</xdr:rowOff>
    </xdr:to>
    <xdr:sp macro="" textlink="">
      <xdr:nvSpPr>
        <xdr:cNvPr id="345" name="楕円 344"/>
        <xdr:cNvSpPr/>
      </xdr:nvSpPr>
      <xdr:spPr>
        <a:xfrm>
          <a:off x="14351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88181</xdr:rowOff>
    </xdr:from>
    <xdr:ext cx="762000" cy="259045"/>
    <xdr:sp macro="" textlink="">
      <xdr:nvSpPr>
        <xdr:cNvPr id="346" name="テキスト ボックス 345"/>
        <xdr:cNvSpPr txBox="1"/>
      </xdr:nvSpPr>
      <xdr:spPr>
        <a:xfrm>
          <a:off x="14020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145923</xdr:rowOff>
    </xdr:from>
    <xdr:to>
      <xdr:col>64</xdr:col>
      <xdr:colOff>152400</xdr:colOff>
      <xdr:row>61</xdr:row>
      <xdr:rowOff>76073</xdr:rowOff>
    </xdr:to>
    <xdr:sp macro="" textlink="">
      <xdr:nvSpPr>
        <xdr:cNvPr id="347" name="楕円 346"/>
        <xdr:cNvSpPr/>
      </xdr:nvSpPr>
      <xdr:spPr>
        <a:xfrm>
          <a:off x="13462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86250</xdr:rowOff>
    </xdr:from>
    <xdr:ext cx="762000" cy="259045"/>
    <xdr:sp macro="" textlink="">
      <xdr:nvSpPr>
        <xdr:cNvPr id="348" name="テキスト ボックス 347"/>
        <xdr:cNvSpPr txBox="1"/>
      </xdr:nvSpPr>
      <xdr:spPr>
        <a:xfrm>
          <a:off x="13131800" y="1020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1" name="直線コネクタ 380"/>
        <xdr:cNvCxnSpPr/>
      </xdr:nvCxnSpPr>
      <xdr:spPr>
        <a:xfrm>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54610</xdr:rowOff>
    </xdr:to>
    <xdr:cxnSp macro="">
      <xdr:nvCxnSpPr>
        <xdr:cNvPr id="384" name="直線コネクタ 383"/>
        <xdr:cNvCxnSpPr/>
      </xdr:nvCxnSpPr>
      <xdr:spPr>
        <a:xfrm>
          <a:off x="15290800" y="688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22437</xdr:rowOff>
    </xdr:to>
    <xdr:cxnSp macro="">
      <xdr:nvCxnSpPr>
        <xdr:cNvPr id="387" name="直線コネクタ 386"/>
        <xdr:cNvCxnSpPr/>
      </xdr:nvCxnSpPr>
      <xdr:spPr>
        <a:xfrm>
          <a:off x="14401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153670</xdr:rowOff>
    </xdr:to>
    <xdr:cxnSp macro="">
      <xdr:nvCxnSpPr>
        <xdr:cNvPr id="390" name="直線コネクタ 389"/>
        <xdr:cNvCxnSpPr/>
      </xdr:nvCxnSpPr>
      <xdr:spPr>
        <a:xfrm>
          <a:off x="13512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4" name="楕円 403"/>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5" name="テキスト ボックス 404"/>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15179</xdr:rowOff>
    </xdr:from>
    <xdr:to>
      <xdr:col>81</xdr:col>
      <xdr:colOff>44450</xdr:colOff>
      <xdr:row>14</xdr:row>
      <xdr:rowOff>147320</xdr:rowOff>
    </xdr:to>
    <xdr:cxnSp macro="">
      <xdr:nvCxnSpPr>
        <xdr:cNvPr id="445" name="直線コネクタ 444"/>
        <xdr:cNvCxnSpPr/>
      </xdr:nvCxnSpPr>
      <xdr:spPr>
        <a:xfrm flipV="1">
          <a:off x="16179800" y="2415479"/>
          <a:ext cx="8382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16329</xdr:rowOff>
    </xdr:from>
    <xdr:to>
      <xdr:col>77</xdr:col>
      <xdr:colOff>44450</xdr:colOff>
      <xdr:row>14</xdr:row>
      <xdr:rowOff>147320</xdr:rowOff>
    </xdr:to>
    <xdr:cxnSp macro="">
      <xdr:nvCxnSpPr>
        <xdr:cNvPr id="448" name="直線コネクタ 447"/>
        <xdr:cNvCxnSpPr/>
      </xdr:nvCxnSpPr>
      <xdr:spPr>
        <a:xfrm>
          <a:off x="15290800" y="2416629"/>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168245</xdr:rowOff>
    </xdr:from>
    <xdr:to>
      <xdr:col>72</xdr:col>
      <xdr:colOff>203200</xdr:colOff>
      <xdr:row>14</xdr:row>
      <xdr:rowOff>16329</xdr:rowOff>
    </xdr:to>
    <xdr:cxnSp macro="">
      <xdr:nvCxnSpPr>
        <xdr:cNvPr id="451" name="直線コネクタ 450"/>
        <xdr:cNvCxnSpPr/>
      </xdr:nvCxnSpPr>
      <xdr:spPr>
        <a:xfrm>
          <a:off x="14401800" y="23970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151009</xdr:rowOff>
    </xdr:from>
    <xdr:to>
      <xdr:col>68</xdr:col>
      <xdr:colOff>152400</xdr:colOff>
      <xdr:row>13</xdr:row>
      <xdr:rowOff>168245</xdr:rowOff>
    </xdr:to>
    <xdr:cxnSp macro="">
      <xdr:nvCxnSpPr>
        <xdr:cNvPr id="454" name="直線コネクタ 453"/>
        <xdr:cNvCxnSpPr/>
      </xdr:nvCxnSpPr>
      <xdr:spPr>
        <a:xfrm>
          <a:off x="13512800" y="237985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135829</xdr:rowOff>
    </xdr:from>
    <xdr:to>
      <xdr:col>81</xdr:col>
      <xdr:colOff>95250</xdr:colOff>
      <xdr:row>14</xdr:row>
      <xdr:rowOff>65979</xdr:rowOff>
    </xdr:to>
    <xdr:sp macro="" textlink="">
      <xdr:nvSpPr>
        <xdr:cNvPr id="464" name="楕円 463"/>
        <xdr:cNvSpPr/>
      </xdr:nvSpPr>
      <xdr:spPr>
        <a:xfrm>
          <a:off x="169672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12656</xdr:rowOff>
    </xdr:from>
    <xdr:ext cx="762000" cy="259045"/>
    <xdr:sp macro="" textlink="">
      <xdr:nvSpPr>
        <xdr:cNvPr id="465" name="将来負担の状況該当値テキスト"/>
        <xdr:cNvSpPr txBox="1"/>
      </xdr:nvSpPr>
      <xdr:spPr>
        <a:xfrm>
          <a:off x="17106900" y="241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6" name="楕円 465"/>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11447</xdr:rowOff>
    </xdr:from>
    <xdr:ext cx="736600" cy="259045"/>
    <xdr:sp macro="" textlink="">
      <xdr:nvSpPr>
        <xdr:cNvPr id="467" name="テキスト ボックス 466"/>
        <xdr:cNvSpPr txBox="1"/>
      </xdr:nvSpPr>
      <xdr:spPr>
        <a:xfrm>
          <a:off x="15798800" y="258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136979</xdr:rowOff>
    </xdr:from>
    <xdr:to>
      <xdr:col>73</xdr:col>
      <xdr:colOff>44450</xdr:colOff>
      <xdr:row>14</xdr:row>
      <xdr:rowOff>67129</xdr:rowOff>
    </xdr:to>
    <xdr:sp macro="" textlink="">
      <xdr:nvSpPr>
        <xdr:cNvPr id="468" name="楕円 467"/>
        <xdr:cNvSpPr/>
      </xdr:nvSpPr>
      <xdr:spPr>
        <a:xfrm>
          <a:off x="15240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51906</xdr:rowOff>
    </xdr:from>
    <xdr:ext cx="762000" cy="259045"/>
    <xdr:sp macro="" textlink="">
      <xdr:nvSpPr>
        <xdr:cNvPr id="469" name="テキスト ボックス 468"/>
        <xdr:cNvSpPr txBox="1"/>
      </xdr:nvSpPr>
      <xdr:spPr>
        <a:xfrm>
          <a:off x="14909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117445</xdr:rowOff>
    </xdr:from>
    <xdr:to>
      <xdr:col>68</xdr:col>
      <xdr:colOff>203200</xdr:colOff>
      <xdr:row>14</xdr:row>
      <xdr:rowOff>47595</xdr:rowOff>
    </xdr:to>
    <xdr:sp macro="" textlink="">
      <xdr:nvSpPr>
        <xdr:cNvPr id="470" name="楕円 469"/>
        <xdr:cNvSpPr/>
      </xdr:nvSpPr>
      <xdr:spPr>
        <a:xfrm>
          <a:off x="14351000" y="23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32372</xdr:rowOff>
    </xdr:from>
    <xdr:ext cx="762000" cy="259045"/>
    <xdr:sp macro="" textlink="">
      <xdr:nvSpPr>
        <xdr:cNvPr id="471" name="テキスト ボックス 470"/>
        <xdr:cNvSpPr txBox="1"/>
      </xdr:nvSpPr>
      <xdr:spPr>
        <a:xfrm>
          <a:off x="14020800" y="24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100209</xdr:rowOff>
    </xdr:from>
    <xdr:to>
      <xdr:col>64</xdr:col>
      <xdr:colOff>152400</xdr:colOff>
      <xdr:row>14</xdr:row>
      <xdr:rowOff>30359</xdr:rowOff>
    </xdr:to>
    <xdr:sp macro="" textlink="">
      <xdr:nvSpPr>
        <xdr:cNvPr id="472" name="楕円 471"/>
        <xdr:cNvSpPr/>
      </xdr:nvSpPr>
      <xdr:spPr>
        <a:xfrm>
          <a:off x="13462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15136</xdr:rowOff>
    </xdr:from>
    <xdr:ext cx="762000" cy="259045"/>
    <xdr:sp macro="" textlink="">
      <xdr:nvSpPr>
        <xdr:cNvPr id="473" name="テキスト ボックス 472"/>
        <xdr:cNvSpPr txBox="1"/>
      </xdr:nvSpPr>
      <xdr:spPr>
        <a:xfrm>
          <a:off x="13131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5842</xdr:rowOff>
    </xdr:to>
    <xdr:cxnSp macro="">
      <xdr:nvCxnSpPr>
        <xdr:cNvPr id="64" name="直線コネクタ 63"/>
        <xdr:cNvCxnSpPr/>
      </xdr:nvCxnSpPr>
      <xdr:spPr>
        <a:xfrm flipV="1">
          <a:off x="3987800" y="58877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5842</xdr:rowOff>
    </xdr:from>
    <xdr:to>
      <xdr:col>19</xdr:col>
      <xdr:colOff>187325</xdr:colOff>
      <xdr:row>35</xdr:row>
      <xdr:rowOff>19558</xdr:rowOff>
    </xdr:to>
    <xdr:cxnSp macro="">
      <xdr:nvCxnSpPr>
        <xdr:cNvPr id="67" name="直線コネクタ 66"/>
        <xdr:cNvCxnSpPr/>
      </xdr:nvCxnSpPr>
      <xdr:spPr>
        <a:xfrm flipV="1">
          <a:off x="3098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140716</xdr:rowOff>
    </xdr:from>
    <xdr:to>
      <xdr:col>15</xdr:col>
      <xdr:colOff>98425</xdr:colOff>
      <xdr:row>35</xdr:row>
      <xdr:rowOff>19558</xdr:rowOff>
    </xdr:to>
    <xdr:cxnSp macro="">
      <xdr:nvCxnSpPr>
        <xdr:cNvPr id="70" name="直線コネクタ 69"/>
        <xdr:cNvCxnSpPr/>
      </xdr:nvCxnSpPr>
      <xdr:spPr>
        <a:xfrm>
          <a:off x="2209800" y="5970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140716</xdr:rowOff>
    </xdr:from>
    <xdr:to>
      <xdr:col>11</xdr:col>
      <xdr:colOff>9525</xdr:colOff>
      <xdr:row>35</xdr:row>
      <xdr:rowOff>1270</xdr:rowOff>
    </xdr:to>
    <xdr:cxnSp macro="">
      <xdr:nvCxnSpPr>
        <xdr:cNvPr id="73" name="直線コネクタ 72"/>
        <xdr:cNvCxnSpPr/>
      </xdr:nvCxnSpPr>
      <xdr:spPr>
        <a:xfrm flipV="1">
          <a:off x="1320800" y="5970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4" name="人件費該当値テキスト"/>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126492</xdr:rowOff>
    </xdr:from>
    <xdr:to>
      <xdr:col>20</xdr:col>
      <xdr:colOff>38100</xdr:colOff>
      <xdr:row>35</xdr:row>
      <xdr:rowOff>56642</xdr:rowOff>
    </xdr:to>
    <xdr:sp macro="" textlink="">
      <xdr:nvSpPr>
        <xdr:cNvPr id="85" name="楕円 84"/>
        <xdr:cNvSpPr/>
      </xdr:nvSpPr>
      <xdr:spPr>
        <a:xfrm>
          <a:off x="3937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41419</xdr:rowOff>
    </xdr:from>
    <xdr:ext cx="736600" cy="259045"/>
    <xdr:sp macro="" textlink="">
      <xdr:nvSpPr>
        <xdr:cNvPr id="86" name="テキスト ボックス 85"/>
        <xdr:cNvSpPr txBox="1"/>
      </xdr:nvSpPr>
      <xdr:spPr>
        <a:xfrm>
          <a:off x="3606800" y="604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55135</xdr:rowOff>
    </xdr:from>
    <xdr:ext cx="762000" cy="259045"/>
    <xdr:sp macro="" textlink="">
      <xdr:nvSpPr>
        <xdr:cNvPr id="88" name="テキスト ボックス 87"/>
        <xdr:cNvSpPr txBox="1"/>
      </xdr:nvSpPr>
      <xdr:spPr>
        <a:xfrm>
          <a:off x="2717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89916</xdr:rowOff>
    </xdr:from>
    <xdr:to>
      <xdr:col>11</xdr:col>
      <xdr:colOff>60325</xdr:colOff>
      <xdr:row>35</xdr:row>
      <xdr:rowOff>20066</xdr:rowOff>
    </xdr:to>
    <xdr:sp macro="" textlink="">
      <xdr:nvSpPr>
        <xdr:cNvPr id="89" name="楕円 88"/>
        <xdr:cNvSpPr/>
      </xdr:nvSpPr>
      <xdr:spPr>
        <a:xfrm>
          <a:off x="2159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4843</xdr:rowOff>
    </xdr:from>
    <xdr:ext cx="762000" cy="259045"/>
    <xdr:sp macro="" textlink="">
      <xdr:nvSpPr>
        <xdr:cNvPr id="90" name="テキスト ボックス 89"/>
        <xdr:cNvSpPr txBox="1"/>
      </xdr:nvSpPr>
      <xdr:spPr>
        <a:xfrm>
          <a:off x="18288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92" name="テキスト ボックス 91"/>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91621</xdr:rowOff>
    </xdr:to>
    <xdr:cxnSp macro="">
      <xdr:nvCxnSpPr>
        <xdr:cNvPr id="127" name="直線コネクタ 126"/>
        <xdr:cNvCxnSpPr/>
      </xdr:nvCxnSpPr>
      <xdr:spPr>
        <a:xfrm flipV="1">
          <a:off x="15671800" y="28429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50800</xdr:rowOff>
    </xdr:to>
    <xdr:cxnSp macro="">
      <xdr:nvCxnSpPr>
        <xdr:cNvPr id="130" name="直線コネクタ 129"/>
        <xdr:cNvCxnSpPr/>
      </xdr:nvCxnSpPr>
      <xdr:spPr>
        <a:xfrm flipV="1">
          <a:off x="14782800" y="3006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50800</xdr:rowOff>
    </xdr:to>
    <xdr:cxnSp macro="">
      <xdr:nvCxnSpPr>
        <xdr:cNvPr id="133" name="直線コネクタ 132"/>
        <xdr:cNvCxnSpPr/>
      </xdr:nvCxnSpPr>
      <xdr:spPr>
        <a:xfrm>
          <a:off x="13893800" y="3017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167821</xdr:rowOff>
    </xdr:to>
    <xdr:cxnSp macro="">
      <xdr:nvCxnSpPr>
        <xdr:cNvPr id="136" name="直線コネクタ 135"/>
        <xdr:cNvCxnSpPr/>
      </xdr:nvCxnSpPr>
      <xdr:spPr>
        <a:xfrm flipV="1">
          <a:off x="13004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6" name="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53" name="テキスト ボックス 152"/>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4" name="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58</xdr:row>
      <xdr:rowOff>50800</xdr:rowOff>
    </xdr:to>
    <xdr:cxnSp macro="">
      <xdr:nvCxnSpPr>
        <xdr:cNvPr id="187" name="直線コネクタ 186"/>
        <xdr:cNvCxnSpPr/>
      </xdr:nvCxnSpPr>
      <xdr:spPr>
        <a:xfrm flipV="1">
          <a:off x="3987800" y="9766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50800</xdr:rowOff>
    </xdr:to>
    <xdr:cxnSp macro="">
      <xdr:nvCxnSpPr>
        <xdr:cNvPr id="190" name="直線コネクタ 189"/>
        <xdr:cNvCxnSpPr/>
      </xdr:nvCxnSpPr>
      <xdr:spPr>
        <a:xfrm>
          <a:off x="3098800" y="9867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95250</xdr:rowOff>
    </xdr:to>
    <xdr:cxnSp macro="">
      <xdr:nvCxnSpPr>
        <xdr:cNvPr id="193" name="直線コネクタ 192"/>
        <xdr:cNvCxnSpPr/>
      </xdr:nvCxnSpPr>
      <xdr:spPr>
        <a:xfrm>
          <a:off x="2209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6" name="直線コネクタ 195"/>
        <xdr:cNvCxnSpPr/>
      </xdr:nvCxnSpPr>
      <xdr:spPr>
        <a:xfrm flipV="1">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6" name="楕円 205"/>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8" name="楕円 207"/>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9" name="テキスト ボックス 208"/>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0" name="楕円 209"/>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211" name="テキスト ボックス 210"/>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2" name="楕円 211"/>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3" name="テキスト ボックス 21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4" name="楕円 213"/>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157480</xdr:rowOff>
    </xdr:to>
    <xdr:cxnSp macro="">
      <xdr:nvCxnSpPr>
        <xdr:cNvPr id="247" name="直線コネクタ 246"/>
        <xdr:cNvCxnSpPr/>
      </xdr:nvCxnSpPr>
      <xdr:spPr>
        <a:xfrm flipV="1">
          <a:off x="15671800" y="1007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58</xdr:row>
      <xdr:rowOff>157480</xdr:rowOff>
    </xdr:to>
    <xdr:cxnSp macro="">
      <xdr:nvCxnSpPr>
        <xdr:cNvPr id="250" name="直線コネクタ 249"/>
        <xdr:cNvCxnSpPr/>
      </xdr:nvCxnSpPr>
      <xdr:spPr>
        <a:xfrm>
          <a:off x="14782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60</xdr:row>
      <xdr:rowOff>134620</xdr:rowOff>
    </xdr:to>
    <xdr:cxnSp macro="">
      <xdr:nvCxnSpPr>
        <xdr:cNvPr id="253" name="直線コネクタ 252"/>
        <xdr:cNvCxnSpPr/>
      </xdr:nvCxnSpPr>
      <xdr:spPr>
        <a:xfrm flipV="1">
          <a:off x="13893800" y="100787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134620</xdr:rowOff>
    </xdr:to>
    <xdr:cxnSp macro="">
      <xdr:nvCxnSpPr>
        <xdr:cNvPr id="256" name="直線コネクタ 255"/>
        <xdr:cNvCxnSpPr/>
      </xdr:nvCxnSpPr>
      <xdr:spPr>
        <a:xfrm>
          <a:off x="13004800" y="1034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69867</xdr:rowOff>
    </xdr:from>
    <xdr:ext cx="762000" cy="259045"/>
    <xdr:sp macro="" textlink="">
      <xdr:nvSpPr>
        <xdr:cNvPr id="258" name="テキスト ボックス 257"/>
        <xdr:cNvSpPr txBox="1"/>
      </xdr:nvSpPr>
      <xdr:spPr>
        <a:xfrm>
          <a:off x="13512800" y="98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8" name="楕円 267"/>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9" name="テキスト ボックス 268"/>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0" name="楕円 269"/>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24147</xdr:rowOff>
    </xdr:from>
    <xdr:ext cx="762000" cy="259045"/>
    <xdr:sp macro="" textlink="">
      <xdr:nvSpPr>
        <xdr:cNvPr id="271" name="テキスト ボックス 270"/>
        <xdr:cNvSpPr txBox="1"/>
      </xdr:nvSpPr>
      <xdr:spPr>
        <a:xfrm>
          <a:off x="144018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2" name="楕円 271"/>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3" name="テキスト ボックス 272"/>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5" name="テキスト ボックス 274"/>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41</xdr:row>
      <xdr:rowOff>8890</xdr:rowOff>
    </xdr:to>
    <xdr:cxnSp macro="">
      <xdr:nvCxnSpPr>
        <xdr:cNvPr id="308" name="直線コネクタ 307"/>
        <xdr:cNvCxnSpPr/>
      </xdr:nvCxnSpPr>
      <xdr:spPr>
        <a:xfrm flipV="1">
          <a:off x="15671800" y="6954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8890</xdr:rowOff>
    </xdr:from>
    <xdr:to>
      <xdr:col>78</xdr:col>
      <xdr:colOff>69850</xdr:colOff>
      <xdr:row>41</xdr:row>
      <xdr:rowOff>92710</xdr:rowOff>
    </xdr:to>
    <xdr:cxnSp macro="">
      <xdr:nvCxnSpPr>
        <xdr:cNvPr id="311" name="直線コネクタ 310"/>
        <xdr:cNvCxnSpPr/>
      </xdr:nvCxnSpPr>
      <xdr:spPr>
        <a:xfrm flipV="1">
          <a:off x="14782800" y="7038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41</xdr:row>
      <xdr:rowOff>92710</xdr:rowOff>
    </xdr:to>
    <xdr:cxnSp macro="">
      <xdr:nvCxnSpPr>
        <xdr:cNvPr id="314" name="直線コネクタ 313"/>
        <xdr:cNvCxnSpPr/>
      </xdr:nvCxnSpPr>
      <xdr:spPr>
        <a:xfrm>
          <a:off x="13893800" y="6581140"/>
          <a:ext cx="8890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66040</xdr:rowOff>
    </xdr:to>
    <xdr:cxnSp macro="">
      <xdr:nvCxnSpPr>
        <xdr:cNvPr id="317" name="直線コネクタ 316"/>
        <xdr:cNvCxnSpPr/>
      </xdr:nvCxnSpPr>
      <xdr:spPr>
        <a:xfrm>
          <a:off x="13004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45720</xdr:rowOff>
    </xdr:from>
    <xdr:to>
      <xdr:col>82</xdr:col>
      <xdr:colOff>158750</xdr:colOff>
      <xdr:row>40</xdr:row>
      <xdr:rowOff>147320</xdr:rowOff>
    </xdr:to>
    <xdr:sp macro="" textlink="">
      <xdr:nvSpPr>
        <xdr:cNvPr id="327" name="楕円 326"/>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125747</xdr:rowOff>
    </xdr:from>
    <xdr:ext cx="762000" cy="259045"/>
    <xdr:sp macro="" textlink="">
      <xdr:nvSpPr>
        <xdr:cNvPr id="328"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129540</xdr:rowOff>
    </xdr:from>
    <xdr:to>
      <xdr:col>78</xdr:col>
      <xdr:colOff>120650</xdr:colOff>
      <xdr:row>41</xdr:row>
      <xdr:rowOff>59690</xdr:rowOff>
    </xdr:to>
    <xdr:sp macro="" textlink="">
      <xdr:nvSpPr>
        <xdr:cNvPr id="329" name="楕円 328"/>
        <xdr:cNvSpPr/>
      </xdr:nvSpPr>
      <xdr:spPr>
        <a:xfrm>
          <a:off x="15621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44467</xdr:rowOff>
    </xdr:from>
    <xdr:ext cx="736600" cy="259045"/>
    <xdr:sp macro="" textlink="">
      <xdr:nvSpPr>
        <xdr:cNvPr id="330" name="テキスト ボックス 329"/>
        <xdr:cNvSpPr txBox="1"/>
      </xdr:nvSpPr>
      <xdr:spPr>
        <a:xfrm>
          <a:off x="15290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41910</xdr:rowOff>
    </xdr:from>
    <xdr:to>
      <xdr:col>74</xdr:col>
      <xdr:colOff>31750</xdr:colOff>
      <xdr:row>41</xdr:row>
      <xdr:rowOff>143510</xdr:rowOff>
    </xdr:to>
    <xdr:sp macro="" textlink="">
      <xdr:nvSpPr>
        <xdr:cNvPr id="331" name="楕円 330"/>
        <xdr:cNvSpPr/>
      </xdr:nvSpPr>
      <xdr:spPr>
        <a:xfrm>
          <a:off x="14732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128287</xdr:rowOff>
    </xdr:from>
    <xdr:ext cx="762000" cy="259045"/>
    <xdr:sp macro="" textlink="">
      <xdr:nvSpPr>
        <xdr:cNvPr id="332" name="テキスト ボックス 331"/>
        <xdr:cNvSpPr txBox="1"/>
      </xdr:nvSpPr>
      <xdr:spPr>
        <a:xfrm>
          <a:off x="14401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3" name="楕円 332"/>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4" name="テキスト ボックス 333"/>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35" name="楕円 334"/>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36" name="テキスト ボックス 335"/>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147574</xdr:rowOff>
    </xdr:to>
    <xdr:cxnSp macro="">
      <xdr:nvCxnSpPr>
        <xdr:cNvPr id="366" name="直線コネクタ 365"/>
        <xdr:cNvCxnSpPr/>
      </xdr:nvCxnSpPr>
      <xdr:spPr>
        <a:xfrm flipV="1">
          <a:off x="3987800" y="12978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147574</xdr:rowOff>
    </xdr:from>
    <xdr:to>
      <xdr:col>19</xdr:col>
      <xdr:colOff>187325</xdr:colOff>
      <xdr:row>75</xdr:row>
      <xdr:rowOff>147574</xdr:rowOff>
    </xdr:to>
    <xdr:cxnSp macro="">
      <xdr:nvCxnSpPr>
        <xdr:cNvPr id="369" name="直線コネクタ 368"/>
        <xdr:cNvCxnSpPr/>
      </xdr:nvCxnSpPr>
      <xdr:spPr>
        <a:xfrm>
          <a:off x="3098800" y="13006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147574</xdr:rowOff>
    </xdr:to>
    <xdr:cxnSp macro="">
      <xdr:nvCxnSpPr>
        <xdr:cNvPr id="372" name="直線コネクタ 371"/>
        <xdr:cNvCxnSpPr/>
      </xdr:nvCxnSpPr>
      <xdr:spPr>
        <a:xfrm>
          <a:off x="2209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101854</xdr:rowOff>
    </xdr:from>
    <xdr:to>
      <xdr:col>11</xdr:col>
      <xdr:colOff>9525</xdr:colOff>
      <xdr:row>75</xdr:row>
      <xdr:rowOff>129286</xdr:rowOff>
    </xdr:to>
    <xdr:cxnSp macro="">
      <xdr:nvCxnSpPr>
        <xdr:cNvPr id="375" name="直線コネクタ 374"/>
        <xdr:cNvCxnSpPr/>
      </xdr:nvCxnSpPr>
      <xdr:spPr>
        <a:xfrm>
          <a:off x="1320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5" name="楕円 384"/>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86"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7" name="楕円 386"/>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8" name="テキスト ボックス 387"/>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89" name="楕円 388"/>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0" name="テキスト ボックス 389"/>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1" name="楕円 390"/>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2" name="テキスト ボックス 391"/>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393" name="楕円 392"/>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394" name="テキスト ボックス 393"/>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80</xdr:row>
      <xdr:rowOff>73661</xdr:rowOff>
    </xdr:to>
    <xdr:cxnSp macro="">
      <xdr:nvCxnSpPr>
        <xdr:cNvPr id="427" name="直線コネクタ 426"/>
        <xdr:cNvCxnSpPr/>
      </xdr:nvCxnSpPr>
      <xdr:spPr>
        <a:xfrm flipV="1">
          <a:off x="15671800" y="1350772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80</xdr:row>
      <xdr:rowOff>123189</xdr:rowOff>
    </xdr:to>
    <xdr:cxnSp macro="">
      <xdr:nvCxnSpPr>
        <xdr:cNvPr id="430" name="直線コネクタ 429"/>
        <xdr:cNvCxnSpPr/>
      </xdr:nvCxnSpPr>
      <xdr:spPr>
        <a:xfrm flipV="1">
          <a:off x="14782800" y="13789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123189</xdr:rowOff>
    </xdr:to>
    <xdr:cxnSp macro="">
      <xdr:nvCxnSpPr>
        <xdr:cNvPr id="433" name="直線コネクタ 432"/>
        <xdr:cNvCxnSpPr/>
      </xdr:nvCxnSpPr>
      <xdr:spPr>
        <a:xfrm>
          <a:off x="13893800" y="1365631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104139</xdr:rowOff>
    </xdr:from>
    <xdr:to>
      <xdr:col>69</xdr:col>
      <xdr:colOff>92075</xdr:colOff>
      <xdr:row>79</xdr:row>
      <xdr:rowOff>111761</xdr:rowOff>
    </xdr:to>
    <xdr:cxnSp macro="">
      <xdr:nvCxnSpPr>
        <xdr:cNvPr id="436" name="直線コネクタ 435"/>
        <xdr:cNvCxnSpPr/>
      </xdr:nvCxnSpPr>
      <xdr:spPr>
        <a:xfrm>
          <a:off x="13004800" y="13648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46" name="楕円 445"/>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47"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8" name="楕円 447"/>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49" name="テキスト ボックス 448"/>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72389</xdr:rowOff>
    </xdr:from>
    <xdr:to>
      <xdr:col>74</xdr:col>
      <xdr:colOff>31750</xdr:colOff>
      <xdr:row>81</xdr:row>
      <xdr:rowOff>2539</xdr:rowOff>
    </xdr:to>
    <xdr:sp macro="" textlink="">
      <xdr:nvSpPr>
        <xdr:cNvPr id="450" name="楕円 449"/>
        <xdr:cNvSpPr/>
      </xdr:nvSpPr>
      <xdr:spPr>
        <a:xfrm>
          <a:off x="14732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158766</xdr:rowOff>
    </xdr:from>
    <xdr:ext cx="762000" cy="259045"/>
    <xdr:sp macro="" textlink="">
      <xdr:nvSpPr>
        <xdr:cNvPr id="451" name="テキスト ボックス 450"/>
        <xdr:cNvSpPr txBox="1"/>
      </xdr:nvSpPr>
      <xdr:spPr>
        <a:xfrm>
          <a:off x="14401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60961</xdr:rowOff>
    </xdr:from>
    <xdr:to>
      <xdr:col>69</xdr:col>
      <xdr:colOff>142875</xdr:colOff>
      <xdr:row>79</xdr:row>
      <xdr:rowOff>162561</xdr:rowOff>
    </xdr:to>
    <xdr:sp macro="" textlink="">
      <xdr:nvSpPr>
        <xdr:cNvPr id="452" name="楕円 451"/>
        <xdr:cNvSpPr/>
      </xdr:nvSpPr>
      <xdr:spPr>
        <a:xfrm>
          <a:off x="13843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147338</xdr:rowOff>
    </xdr:from>
    <xdr:ext cx="762000" cy="259045"/>
    <xdr:sp macro="" textlink="">
      <xdr:nvSpPr>
        <xdr:cNvPr id="453" name="テキスト ボックス 452"/>
        <xdr:cNvSpPr txBox="1"/>
      </xdr:nvSpPr>
      <xdr:spPr>
        <a:xfrm>
          <a:off x="13512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54" name="楕円 453"/>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55" name="テキスト ボックス 454"/>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150087</xdr:rowOff>
    </xdr:from>
    <xdr:to>
      <xdr:col>29</xdr:col>
      <xdr:colOff>127000</xdr:colOff>
      <xdr:row>18</xdr:row>
      <xdr:rowOff>162202</xdr:rowOff>
    </xdr:to>
    <xdr:cxnSp macro="">
      <xdr:nvCxnSpPr>
        <xdr:cNvPr id="52" name="直線コネクタ 51"/>
        <xdr:cNvCxnSpPr/>
      </xdr:nvCxnSpPr>
      <xdr:spPr bwMode="auto">
        <a:xfrm flipV="1">
          <a:off x="5003800" y="3283812"/>
          <a:ext cx="647700" cy="1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162202</xdr:rowOff>
    </xdr:from>
    <xdr:to>
      <xdr:col>26</xdr:col>
      <xdr:colOff>50800</xdr:colOff>
      <xdr:row>18</xdr:row>
      <xdr:rowOff>165736</xdr:rowOff>
    </xdr:to>
    <xdr:cxnSp macro="">
      <xdr:nvCxnSpPr>
        <xdr:cNvPr id="55" name="直線コネクタ 54"/>
        <xdr:cNvCxnSpPr/>
      </xdr:nvCxnSpPr>
      <xdr:spPr bwMode="auto">
        <a:xfrm flipV="1">
          <a:off x="4305300" y="3295927"/>
          <a:ext cx="698500" cy="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165736</xdr:rowOff>
    </xdr:from>
    <xdr:to>
      <xdr:col>22</xdr:col>
      <xdr:colOff>114300</xdr:colOff>
      <xdr:row>19</xdr:row>
      <xdr:rowOff>4037</xdr:rowOff>
    </xdr:to>
    <xdr:cxnSp macro="">
      <xdr:nvCxnSpPr>
        <xdr:cNvPr id="58" name="直線コネクタ 57"/>
        <xdr:cNvCxnSpPr/>
      </xdr:nvCxnSpPr>
      <xdr:spPr bwMode="auto">
        <a:xfrm flipV="1">
          <a:off x="3606800" y="3299461"/>
          <a:ext cx="698500" cy="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4037</xdr:rowOff>
    </xdr:from>
    <xdr:to>
      <xdr:col>18</xdr:col>
      <xdr:colOff>177800</xdr:colOff>
      <xdr:row>19</xdr:row>
      <xdr:rowOff>8322</xdr:rowOff>
    </xdr:to>
    <xdr:cxnSp macro="">
      <xdr:nvCxnSpPr>
        <xdr:cNvPr id="61" name="直線コネクタ 60"/>
        <xdr:cNvCxnSpPr/>
      </xdr:nvCxnSpPr>
      <xdr:spPr bwMode="auto">
        <a:xfrm flipV="1">
          <a:off x="2908300" y="3309212"/>
          <a:ext cx="698500" cy="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99286</xdr:rowOff>
    </xdr:from>
    <xdr:to>
      <xdr:col>29</xdr:col>
      <xdr:colOff>177800</xdr:colOff>
      <xdr:row>19</xdr:row>
      <xdr:rowOff>29436</xdr:rowOff>
    </xdr:to>
    <xdr:sp macro="" textlink="">
      <xdr:nvSpPr>
        <xdr:cNvPr id="71" name="楕円 70"/>
        <xdr:cNvSpPr/>
      </xdr:nvSpPr>
      <xdr:spPr bwMode="auto">
        <a:xfrm>
          <a:off x="5600700" y="323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71364</xdr:rowOff>
    </xdr:from>
    <xdr:ext cx="762000" cy="259045"/>
    <xdr:sp macro="" textlink="">
      <xdr:nvSpPr>
        <xdr:cNvPr id="72" name="人口1人当たり決算額の推移該当値テキスト130"/>
        <xdr:cNvSpPr txBox="1"/>
      </xdr:nvSpPr>
      <xdr:spPr>
        <a:xfrm>
          <a:off x="5740400" y="320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111402</xdr:rowOff>
    </xdr:from>
    <xdr:to>
      <xdr:col>26</xdr:col>
      <xdr:colOff>101600</xdr:colOff>
      <xdr:row>19</xdr:row>
      <xdr:rowOff>41553</xdr:rowOff>
    </xdr:to>
    <xdr:sp macro="" textlink="">
      <xdr:nvSpPr>
        <xdr:cNvPr id="73" name="楕円 72"/>
        <xdr:cNvSpPr/>
      </xdr:nvSpPr>
      <xdr:spPr bwMode="auto">
        <a:xfrm>
          <a:off x="4953000" y="324512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26329</xdr:rowOff>
    </xdr:from>
    <xdr:ext cx="736600" cy="259045"/>
    <xdr:sp macro="" textlink="">
      <xdr:nvSpPr>
        <xdr:cNvPr id="74" name="テキスト ボックス 73"/>
        <xdr:cNvSpPr txBox="1"/>
      </xdr:nvSpPr>
      <xdr:spPr>
        <a:xfrm>
          <a:off x="4622800" y="333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114936</xdr:rowOff>
    </xdr:from>
    <xdr:to>
      <xdr:col>22</xdr:col>
      <xdr:colOff>165100</xdr:colOff>
      <xdr:row>19</xdr:row>
      <xdr:rowOff>45086</xdr:rowOff>
    </xdr:to>
    <xdr:sp macro="" textlink="">
      <xdr:nvSpPr>
        <xdr:cNvPr id="75" name="楕円 74"/>
        <xdr:cNvSpPr/>
      </xdr:nvSpPr>
      <xdr:spPr bwMode="auto">
        <a:xfrm>
          <a:off x="4254500" y="32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29863</xdr:rowOff>
    </xdr:from>
    <xdr:ext cx="762000" cy="259045"/>
    <xdr:sp macro="" textlink="">
      <xdr:nvSpPr>
        <xdr:cNvPr id="76" name="テキスト ボックス 75"/>
        <xdr:cNvSpPr txBox="1"/>
      </xdr:nvSpPr>
      <xdr:spPr>
        <a:xfrm>
          <a:off x="3924300" y="333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124687</xdr:rowOff>
    </xdr:from>
    <xdr:to>
      <xdr:col>19</xdr:col>
      <xdr:colOff>38100</xdr:colOff>
      <xdr:row>19</xdr:row>
      <xdr:rowOff>54837</xdr:rowOff>
    </xdr:to>
    <xdr:sp macro="" textlink="">
      <xdr:nvSpPr>
        <xdr:cNvPr id="77" name="楕円 76"/>
        <xdr:cNvSpPr/>
      </xdr:nvSpPr>
      <xdr:spPr bwMode="auto">
        <a:xfrm>
          <a:off x="3556000" y="32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39614</xdr:rowOff>
    </xdr:from>
    <xdr:ext cx="762000" cy="259045"/>
    <xdr:sp macro="" textlink="">
      <xdr:nvSpPr>
        <xdr:cNvPr id="78" name="テキスト ボックス 77"/>
        <xdr:cNvSpPr txBox="1"/>
      </xdr:nvSpPr>
      <xdr:spPr>
        <a:xfrm>
          <a:off x="3225800" y="334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128972</xdr:rowOff>
    </xdr:from>
    <xdr:to>
      <xdr:col>15</xdr:col>
      <xdr:colOff>101600</xdr:colOff>
      <xdr:row>19</xdr:row>
      <xdr:rowOff>59122</xdr:rowOff>
    </xdr:to>
    <xdr:sp macro="" textlink="">
      <xdr:nvSpPr>
        <xdr:cNvPr id="79" name="楕円 78"/>
        <xdr:cNvSpPr/>
      </xdr:nvSpPr>
      <xdr:spPr bwMode="auto">
        <a:xfrm>
          <a:off x="2857500" y="326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43899</xdr:rowOff>
    </xdr:from>
    <xdr:ext cx="762000" cy="259045"/>
    <xdr:sp macro="" textlink="">
      <xdr:nvSpPr>
        <xdr:cNvPr id="80" name="テキスト ボックス 79"/>
        <xdr:cNvSpPr txBox="1"/>
      </xdr:nvSpPr>
      <xdr:spPr>
        <a:xfrm>
          <a:off x="2527300" y="334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132176</xdr:rowOff>
    </xdr:from>
    <xdr:to>
      <xdr:col>29</xdr:col>
      <xdr:colOff>127000</xdr:colOff>
      <xdr:row>36</xdr:row>
      <xdr:rowOff>155689</xdr:rowOff>
    </xdr:to>
    <xdr:cxnSp macro="">
      <xdr:nvCxnSpPr>
        <xdr:cNvPr id="115" name="直線コネクタ 114"/>
        <xdr:cNvCxnSpPr/>
      </xdr:nvCxnSpPr>
      <xdr:spPr bwMode="auto">
        <a:xfrm flipV="1">
          <a:off x="5003800" y="7085426"/>
          <a:ext cx="647700" cy="2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155689</xdr:rowOff>
    </xdr:from>
    <xdr:to>
      <xdr:col>26</xdr:col>
      <xdr:colOff>50800</xdr:colOff>
      <xdr:row>36</xdr:row>
      <xdr:rowOff>162841</xdr:rowOff>
    </xdr:to>
    <xdr:cxnSp macro="">
      <xdr:nvCxnSpPr>
        <xdr:cNvPr id="118" name="直線コネクタ 117"/>
        <xdr:cNvCxnSpPr/>
      </xdr:nvCxnSpPr>
      <xdr:spPr bwMode="auto">
        <a:xfrm flipV="1">
          <a:off x="4305300" y="7108939"/>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162841</xdr:rowOff>
    </xdr:from>
    <xdr:to>
      <xdr:col>22</xdr:col>
      <xdr:colOff>114300</xdr:colOff>
      <xdr:row>37</xdr:row>
      <xdr:rowOff>29763</xdr:rowOff>
    </xdr:to>
    <xdr:cxnSp macro="">
      <xdr:nvCxnSpPr>
        <xdr:cNvPr id="121" name="直線コネクタ 120"/>
        <xdr:cNvCxnSpPr/>
      </xdr:nvCxnSpPr>
      <xdr:spPr bwMode="auto">
        <a:xfrm flipV="1">
          <a:off x="3606800" y="7116091"/>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29763</xdr:rowOff>
    </xdr:from>
    <xdr:to>
      <xdr:col>18</xdr:col>
      <xdr:colOff>177800</xdr:colOff>
      <xdr:row>37</xdr:row>
      <xdr:rowOff>46108</xdr:rowOff>
    </xdr:to>
    <xdr:cxnSp macro="">
      <xdr:nvCxnSpPr>
        <xdr:cNvPr id="124" name="直線コネクタ 123"/>
        <xdr:cNvCxnSpPr/>
      </xdr:nvCxnSpPr>
      <xdr:spPr bwMode="auto">
        <a:xfrm flipV="1">
          <a:off x="2908300" y="7154463"/>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81376</xdr:rowOff>
    </xdr:from>
    <xdr:to>
      <xdr:col>29</xdr:col>
      <xdr:colOff>177800</xdr:colOff>
      <xdr:row>37</xdr:row>
      <xdr:rowOff>11526</xdr:rowOff>
    </xdr:to>
    <xdr:sp macro="" textlink="">
      <xdr:nvSpPr>
        <xdr:cNvPr id="134" name="楕円 133"/>
        <xdr:cNvSpPr/>
      </xdr:nvSpPr>
      <xdr:spPr bwMode="auto">
        <a:xfrm>
          <a:off x="5600700" y="703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53453</xdr:rowOff>
    </xdr:from>
    <xdr:ext cx="762000" cy="259045"/>
    <xdr:sp macro="" textlink="">
      <xdr:nvSpPr>
        <xdr:cNvPr id="135" name="人口1人当たり決算額の推移該当値テキスト445"/>
        <xdr:cNvSpPr txBox="1"/>
      </xdr:nvSpPr>
      <xdr:spPr>
        <a:xfrm>
          <a:off x="5740400" y="700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104889</xdr:rowOff>
    </xdr:from>
    <xdr:to>
      <xdr:col>26</xdr:col>
      <xdr:colOff>101600</xdr:colOff>
      <xdr:row>37</xdr:row>
      <xdr:rowOff>35039</xdr:rowOff>
    </xdr:to>
    <xdr:sp macro="" textlink="">
      <xdr:nvSpPr>
        <xdr:cNvPr id="136" name="楕円 135"/>
        <xdr:cNvSpPr/>
      </xdr:nvSpPr>
      <xdr:spPr bwMode="auto">
        <a:xfrm>
          <a:off x="49530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19816</xdr:rowOff>
    </xdr:from>
    <xdr:ext cx="736600" cy="259045"/>
    <xdr:sp macro="" textlink="">
      <xdr:nvSpPr>
        <xdr:cNvPr id="137" name="テキスト ボックス 136"/>
        <xdr:cNvSpPr txBox="1"/>
      </xdr:nvSpPr>
      <xdr:spPr>
        <a:xfrm>
          <a:off x="4622800" y="7144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112041</xdr:rowOff>
    </xdr:from>
    <xdr:to>
      <xdr:col>22</xdr:col>
      <xdr:colOff>165100</xdr:colOff>
      <xdr:row>37</xdr:row>
      <xdr:rowOff>42191</xdr:rowOff>
    </xdr:to>
    <xdr:sp macro="" textlink="">
      <xdr:nvSpPr>
        <xdr:cNvPr id="138" name="楕円 137"/>
        <xdr:cNvSpPr/>
      </xdr:nvSpPr>
      <xdr:spPr bwMode="auto">
        <a:xfrm>
          <a:off x="4254500" y="706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26968</xdr:rowOff>
    </xdr:from>
    <xdr:ext cx="762000" cy="259045"/>
    <xdr:sp macro="" textlink="">
      <xdr:nvSpPr>
        <xdr:cNvPr id="139" name="テキスト ボックス 138"/>
        <xdr:cNvSpPr txBox="1"/>
      </xdr:nvSpPr>
      <xdr:spPr>
        <a:xfrm>
          <a:off x="3924300" y="71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150413</xdr:rowOff>
    </xdr:from>
    <xdr:to>
      <xdr:col>19</xdr:col>
      <xdr:colOff>38100</xdr:colOff>
      <xdr:row>37</xdr:row>
      <xdr:rowOff>80563</xdr:rowOff>
    </xdr:to>
    <xdr:sp macro="" textlink="">
      <xdr:nvSpPr>
        <xdr:cNvPr id="140" name="楕円 139"/>
        <xdr:cNvSpPr/>
      </xdr:nvSpPr>
      <xdr:spPr bwMode="auto">
        <a:xfrm>
          <a:off x="3556000" y="7103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65340</xdr:rowOff>
    </xdr:from>
    <xdr:ext cx="762000" cy="259045"/>
    <xdr:sp macro="" textlink="">
      <xdr:nvSpPr>
        <xdr:cNvPr id="141" name="テキスト ボックス 140"/>
        <xdr:cNvSpPr txBox="1"/>
      </xdr:nvSpPr>
      <xdr:spPr>
        <a:xfrm>
          <a:off x="3225800" y="719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166758</xdr:rowOff>
    </xdr:from>
    <xdr:to>
      <xdr:col>15</xdr:col>
      <xdr:colOff>101600</xdr:colOff>
      <xdr:row>37</xdr:row>
      <xdr:rowOff>96908</xdr:rowOff>
    </xdr:to>
    <xdr:sp macro="" textlink="">
      <xdr:nvSpPr>
        <xdr:cNvPr id="142" name="楕円 141"/>
        <xdr:cNvSpPr/>
      </xdr:nvSpPr>
      <xdr:spPr bwMode="auto">
        <a:xfrm>
          <a:off x="2857500" y="7120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81685</xdr:rowOff>
    </xdr:from>
    <xdr:ext cx="762000" cy="259045"/>
    <xdr:sp macro="" textlink="">
      <xdr:nvSpPr>
        <xdr:cNvPr id="143" name="テキスト ボックス 142"/>
        <xdr:cNvSpPr txBox="1"/>
      </xdr:nvSpPr>
      <xdr:spPr>
        <a:xfrm>
          <a:off x="2527300" y="72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111153</xdr:rowOff>
    </xdr:from>
    <xdr:to>
      <xdr:col>24</xdr:col>
      <xdr:colOff>63500</xdr:colOff>
      <xdr:row>36</xdr:row>
      <xdr:rowOff>120772</xdr:rowOff>
    </xdr:to>
    <xdr:cxnSp macro="">
      <xdr:nvCxnSpPr>
        <xdr:cNvPr id="58" name="直線コネクタ 57"/>
        <xdr:cNvCxnSpPr/>
      </xdr:nvCxnSpPr>
      <xdr:spPr>
        <a:xfrm flipV="1">
          <a:off x="3797300" y="6283353"/>
          <a:ext cx="8382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120772</xdr:rowOff>
    </xdr:from>
    <xdr:to>
      <xdr:col>19</xdr:col>
      <xdr:colOff>177800</xdr:colOff>
      <xdr:row>36</xdr:row>
      <xdr:rowOff>148679</xdr:rowOff>
    </xdr:to>
    <xdr:cxnSp macro="">
      <xdr:nvCxnSpPr>
        <xdr:cNvPr id="61" name="直線コネクタ 60"/>
        <xdr:cNvCxnSpPr/>
      </xdr:nvCxnSpPr>
      <xdr:spPr>
        <a:xfrm flipV="1">
          <a:off x="2908300" y="6292972"/>
          <a:ext cx="889000" cy="2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148679</xdr:rowOff>
    </xdr:from>
    <xdr:to>
      <xdr:col>15</xdr:col>
      <xdr:colOff>50800</xdr:colOff>
      <xdr:row>36</xdr:row>
      <xdr:rowOff>162875</xdr:rowOff>
    </xdr:to>
    <xdr:cxnSp macro="">
      <xdr:nvCxnSpPr>
        <xdr:cNvPr id="64" name="直線コネクタ 63"/>
        <xdr:cNvCxnSpPr/>
      </xdr:nvCxnSpPr>
      <xdr:spPr>
        <a:xfrm flipV="1">
          <a:off x="2019300" y="6320879"/>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161504</xdr:rowOff>
    </xdr:from>
    <xdr:to>
      <xdr:col>10</xdr:col>
      <xdr:colOff>114300</xdr:colOff>
      <xdr:row>36</xdr:row>
      <xdr:rowOff>162875</xdr:rowOff>
    </xdr:to>
    <xdr:cxnSp macro="">
      <xdr:nvCxnSpPr>
        <xdr:cNvPr id="67" name="直線コネクタ 66"/>
        <xdr:cNvCxnSpPr/>
      </xdr:nvCxnSpPr>
      <xdr:spPr>
        <a:xfrm>
          <a:off x="1130300" y="633370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60353</xdr:rowOff>
    </xdr:from>
    <xdr:to>
      <xdr:col>24</xdr:col>
      <xdr:colOff>114300</xdr:colOff>
      <xdr:row>36</xdr:row>
      <xdr:rowOff>161953</xdr:rowOff>
    </xdr:to>
    <xdr:sp macro="" textlink="">
      <xdr:nvSpPr>
        <xdr:cNvPr id="77" name="楕円 76"/>
        <xdr:cNvSpPr/>
      </xdr:nvSpPr>
      <xdr:spPr>
        <a:xfrm>
          <a:off x="4584700" y="62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146730</xdr:rowOff>
    </xdr:from>
    <xdr:ext cx="534377" cy="259045"/>
    <xdr:sp macro="" textlink="">
      <xdr:nvSpPr>
        <xdr:cNvPr id="78" name="人件費該当値テキスト"/>
        <xdr:cNvSpPr txBox="1"/>
      </xdr:nvSpPr>
      <xdr:spPr>
        <a:xfrm>
          <a:off x="4686300" y="61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69972</xdr:rowOff>
    </xdr:from>
    <xdr:to>
      <xdr:col>20</xdr:col>
      <xdr:colOff>38100</xdr:colOff>
      <xdr:row>37</xdr:row>
      <xdr:rowOff>122</xdr:rowOff>
    </xdr:to>
    <xdr:sp macro="" textlink="">
      <xdr:nvSpPr>
        <xdr:cNvPr id="79" name="楕円 78"/>
        <xdr:cNvSpPr/>
      </xdr:nvSpPr>
      <xdr:spPr>
        <a:xfrm>
          <a:off x="3746500" y="62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162699</xdr:rowOff>
    </xdr:from>
    <xdr:ext cx="534377" cy="259045"/>
    <xdr:sp macro="" textlink="">
      <xdr:nvSpPr>
        <xdr:cNvPr id="80" name="テキスト ボックス 79"/>
        <xdr:cNvSpPr txBox="1"/>
      </xdr:nvSpPr>
      <xdr:spPr>
        <a:xfrm>
          <a:off x="3530111" y="63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97879</xdr:rowOff>
    </xdr:from>
    <xdr:to>
      <xdr:col>15</xdr:col>
      <xdr:colOff>101600</xdr:colOff>
      <xdr:row>37</xdr:row>
      <xdr:rowOff>28029</xdr:rowOff>
    </xdr:to>
    <xdr:sp macro="" textlink="">
      <xdr:nvSpPr>
        <xdr:cNvPr id="81" name="楕円 80"/>
        <xdr:cNvSpPr/>
      </xdr:nvSpPr>
      <xdr:spPr>
        <a:xfrm>
          <a:off x="2857500" y="62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19156</xdr:rowOff>
    </xdr:from>
    <xdr:ext cx="534377" cy="259045"/>
    <xdr:sp macro="" textlink="">
      <xdr:nvSpPr>
        <xdr:cNvPr id="82" name="テキスト ボックス 81"/>
        <xdr:cNvSpPr txBox="1"/>
      </xdr:nvSpPr>
      <xdr:spPr>
        <a:xfrm>
          <a:off x="2641111" y="63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112075</xdr:rowOff>
    </xdr:from>
    <xdr:to>
      <xdr:col>10</xdr:col>
      <xdr:colOff>165100</xdr:colOff>
      <xdr:row>37</xdr:row>
      <xdr:rowOff>42225</xdr:rowOff>
    </xdr:to>
    <xdr:sp macro="" textlink="">
      <xdr:nvSpPr>
        <xdr:cNvPr id="83" name="楕円 82"/>
        <xdr:cNvSpPr/>
      </xdr:nvSpPr>
      <xdr:spPr>
        <a:xfrm>
          <a:off x="1968500" y="62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33352</xdr:rowOff>
    </xdr:from>
    <xdr:ext cx="534377" cy="259045"/>
    <xdr:sp macro="" textlink="">
      <xdr:nvSpPr>
        <xdr:cNvPr id="84" name="テキスト ボックス 83"/>
        <xdr:cNvSpPr txBox="1"/>
      </xdr:nvSpPr>
      <xdr:spPr>
        <a:xfrm>
          <a:off x="1752111" y="63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110704</xdr:rowOff>
    </xdr:from>
    <xdr:to>
      <xdr:col>6</xdr:col>
      <xdr:colOff>38100</xdr:colOff>
      <xdr:row>37</xdr:row>
      <xdr:rowOff>40854</xdr:rowOff>
    </xdr:to>
    <xdr:sp macro="" textlink="">
      <xdr:nvSpPr>
        <xdr:cNvPr id="85" name="楕円 84"/>
        <xdr:cNvSpPr/>
      </xdr:nvSpPr>
      <xdr:spPr>
        <a:xfrm>
          <a:off x="1079500" y="62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31981</xdr:rowOff>
    </xdr:from>
    <xdr:ext cx="534377" cy="259045"/>
    <xdr:sp macro="" textlink="">
      <xdr:nvSpPr>
        <xdr:cNvPr id="86" name="テキスト ボックス 85"/>
        <xdr:cNvSpPr txBox="1"/>
      </xdr:nvSpPr>
      <xdr:spPr>
        <a:xfrm>
          <a:off x="863111" y="63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38407</xdr:rowOff>
    </xdr:from>
    <xdr:to>
      <xdr:col>24</xdr:col>
      <xdr:colOff>63500</xdr:colOff>
      <xdr:row>57</xdr:row>
      <xdr:rowOff>61098</xdr:rowOff>
    </xdr:to>
    <xdr:cxnSp macro="">
      <xdr:nvCxnSpPr>
        <xdr:cNvPr id="113" name="直線コネクタ 112"/>
        <xdr:cNvCxnSpPr/>
      </xdr:nvCxnSpPr>
      <xdr:spPr>
        <a:xfrm>
          <a:off x="3797300" y="9811057"/>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38407</xdr:rowOff>
    </xdr:from>
    <xdr:to>
      <xdr:col>19</xdr:col>
      <xdr:colOff>177800</xdr:colOff>
      <xdr:row>57</xdr:row>
      <xdr:rowOff>82632</xdr:rowOff>
    </xdr:to>
    <xdr:cxnSp macro="">
      <xdr:nvCxnSpPr>
        <xdr:cNvPr id="116" name="直線コネクタ 115"/>
        <xdr:cNvCxnSpPr/>
      </xdr:nvCxnSpPr>
      <xdr:spPr>
        <a:xfrm flipV="1">
          <a:off x="2908300" y="9811057"/>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82632</xdr:rowOff>
    </xdr:from>
    <xdr:to>
      <xdr:col>15</xdr:col>
      <xdr:colOff>50800</xdr:colOff>
      <xdr:row>57</xdr:row>
      <xdr:rowOff>116081</xdr:rowOff>
    </xdr:to>
    <xdr:cxnSp macro="">
      <xdr:nvCxnSpPr>
        <xdr:cNvPr id="119" name="直線コネクタ 118"/>
        <xdr:cNvCxnSpPr/>
      </xdr:nvCxnSpPr>
      <xdr:spPr>
        <a:xfrm flipV="1">
          <a:off x="2019300" y="9855282"/>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161983</xdr:rowOff>
    </xdr:from>
    <xdr:to>
      <xdr:col>15</xdr:col>
      <xdr:colOff>101600</xdr:colOff>
      <xdr:row>56</xdr:row>
      <xdr:rowOff>92133</xdr:rowOff>
    </xdr:to>
    <xdr:sp macro="" textlink="">
      <xdr:nvSpPr>
        <xdr:cNvPr id="120" name="フローチャート: 判断 119"/>
        <xdr:cNvSpPr/>
      </xdr:nvSpPr>
      <xdr:spPr>
        <a:xfrm>
          <a:off x="2857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108660</xdr:rowOff>
    </xdr:from>
    <xdr:ext cx="534377" cy="259045"/>
    <xdr:sp macro="" textlink="">
      <xdr:nvSpPr>
        <xdr:cNvPr id="121" name="テキスト ボックス 120"/>
        <xdr:cNvSpPr txBox="1"/>
      </xdr:nvSpPr>
      <xdr:spPr>
        <a:xfrm>
          <a:off x="2641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108610</xdr:rowOff>
    </xdr:from>
    <xdr:to>
      <xdr:col>10</xdr:col>
      <xdr:colOff>114300</xdr:colOff>
      <xdr:row>57</xdr:row>
      <xdr:rowOff>116081</xdr:rowOff>
    </xdr:to>
    <xdr:cxnSp macro="">
      <xdr:nvCxnSpPr>
        <xdr:cNvPr id="122" name="直線コネクタ 121"/>
        <xdr:cNvCxnSpPr/>
      </xdr:nvCxnSpPr>
      <xdr:spPr>
        <a:xfrm>
          <a:off x="1130300" y="988126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15286</xdr:rowOff>
    </xdr:from>
    <xdr:to>
      <xdr:col>10</xdr:col>
      <xdr:colOff>165100</xdr:colOff>
      <xdr:row>56</xdr:row>
      <xdr:rowOff>116886</xdr:rowOff>
    </xdr:to>
    <xdr:sp macro="" textlink="">
      <xdr:nvSpPr>
        <xdr:cNvPr id="123" name="フローチャート: 判断 122"/>
        <xdr:cNvSpPr/>
      </xdr:nvSpPr>
      <xdr:spPr>
        <a:xfrm>
          <a:off x="1968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133413</xdr:rowOff>
    </xdr:from>
    <xdr:ext cx="534377" cy="259045"/>
    <xdr:sp macro="" textlink="">
      <xdr:nvSpPr>
        <xdr:cNvPr id="124" name="テキスト ボックス 123"/>
        <xdr:cNvSpPr txBox="1"/>
      </xdr:nvSpPr>
      <xdr:spPr>
        <a:xfrm>
          <a:off x="1752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34813</xdr:rowOff>
    </xdr:from>
    <xdr:to>
      <xdr:col>6</xdr:col>
      <xdr:colOff>38100</xdr:colOff>
      <xdr:row>56</xdr:row>
      <xdr:rowOff>136413</xdr:rowOff>
    </xdr:to>
    <xdr:sp macro="" textlink="">
      <xdr:nvSpPr>
        <xdr:cNvPr id="125" name="フローチャート: 判断 124"/>
        <xdr:cNvSpPr/>
      </xdr:nvSpPr>
      <xdr:spPr>
        <a:xfrm>
          <a:off x="1079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152940</xdr:rowOff>
    </xdr:from>
    <xdr:ext cx="534377" cy="259045"/>
    <xdr:sp macro="" textlink="">
      <xdr:nvSpPr>
        <xdr:cNvPr id="126" name="テキスト ボックス 125"/>
        <xdr:cNvSpPr txBox="1"/>
      </xdr:nvSpPr>
      <xdr:spPr>
        <a:xfrm>
          <a:off x="863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10298</xdr:rowOff>
    </xdr:from>
    <xdr:to>
      <xdr:col>24</xdr:col>
      <xdr:colOff>114300</xdr:colOff>
      <xdr:row>57</xdr:row>
      <xdr:rowOff>111898</xdr:rowOff>
    </xdr:to>
    <xdr:sp macro="" textlink="">
      <xdr:nvSpPr>
        <xdr:cNvPr id="132" name="楕円 131"/>
        <xdr:cNvSpPr/>
      </xdr:nvSpPr>
      <xdr:spPr>
        <a:xfrm>
          <a:off x="4584700" y="9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96675</xdr:rowOff>
    </xdr:from>
    <xdr:ext cx="534377" cy="259045"/>
    <xdr:sp macro="" textlink="">
      <xdr:nvSpPr>
        <xdr:cNvPr id="133" name="物件費該当値テキスト"/>
        <xdr:cNvSpPr txBox="1"/>
      </xdr:nvSpPr>
      <xdr:spPr>
        <a:xfrm>
          <a:off x="4686300" y="96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159057</xdr:rowOff>
    </xdr:from>
    <xdr:to>
      <xdr:col>20</xdr:col>
      <xdr:colOff>38100</xdr:colOff>
      <xdr:row>57</xdr:row>
      <xdr:rowOff>89207</xdr:rowOff>
    </xdr:to>
    <xdr:sp macro="" textlink="">
      <xdr:nvSpPr>
        <xdr:cNvPr id="134" name="楕円 133"/>
        <xdr:cNvSpPr/>
      </xdr:nvSpPr>
      <xdr:spPr>
        <a:xfrm>
          <a:off x="3746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80334</xdr:rowOff>
    </xdr:from>
    <xdr:ext cx="534377" cy="259045"/>
    <xdr:sp macro="" textlink="">
      <xdr:nvSpPr>
        <xdr:cNvPr id="135" name="テキスト ボックス 134"/>
        <xdr:cNvSpPr txBox="1"/>
      </xdr:nvSpPr>
      <xdr:spPr>
        <a:xfrm>
          <a:off x="3530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31832</xdr:rowOff>
    </xdr:from>
    <xdr:to>
      <xdr:col>15</xdr:col>
      <xdr:colOff>101600</xdr:colOff>
      <xdr:row>57</xdr:row>
      <xdr:rowOff>133432</xdr:rowOff>
    </xdr:to>
    <xdr:sp macro="" textlink="">
      <xdr:nvSpPr>
        <xdr:cNvPr id="136" name="楕円 135"/>
        <xdr:cNvSpPr/>
      </xdr:nvSpPr>
      <xdr:spPr>
        <a:xfrm>
          <a:off x="2857500" y="98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124559</xdr:rowOff>
    </xdr:from>
    <xdr:ext cx="534377" cy="259045"/>
    <xdr:sp macro="" textlink="">
      <xdr:nvSpPr>
        <xdr:cNvPr id="137" name="テキスト ボックス 136"/>
        <xdr:cNvSpPr txBox="1"/>
      </xdr:nvSpPr>
      <xdr:spPr>
        <a:xfrm>
          <a:off x="2641111" y="98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65281</xdr:rowOff>
    </xdr:from>
    <xdr:to>
      <xdr:col>10</xdr:col>
      <xdr:colOff>165100</xdr:colOff>
      <xdr:row>57</xdr:row>
      <xdr:rowOff>166881</xdr:rowOff>
    </xdr:to>
    <xdr:sp macro="" textlink="">
      <xdr:nvSpPr>
        <xdr:cNvPr id="138" name="楕円 137"/>
        <xdr:cNvSpPr/>
      </xdr:nvSpPr>
      <xdr:spPr>
        <a:xfrm>
          <a:off x="1968500" y="983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158008</xdr:rowOff>
    </xdr:from>
    <xdr:ext cx="534377" cy="259045"/>
    <xdr:sp macro="" textlink="">
      <xdr:nvSpPr>
        <xdr:cNvPr id="139" name="テキスト ボックス 138"/>
        <xdr:cNvSpPr txBox="1"/>
      </xdr:nvSpPr>
      <xdr:spPr>
        <a:xfrm>
          <a:off x="1752111" y="99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57810</xdr:rowOff>
    </xdr:from>
    <xdr:to>
      <xdr:col>6</xdr:col>
      <xdr:colOff>38100</xdr:colOff>
      <xdr:row>57</xdr:row>
      <xdr:rowOff>159410</xdr:rowOff>
    </xdr:to>
    <xdr:sp macro="" textlink="">
      <xdr:nvSpPr>
        <xdr:cNvPr id="140" name="楕円 139"/>
        <xdr:cNvSpPr/>
      </xdr:nvSpPr>
      <xdr:spPr>
        <a:xfrm>
          <a:off x="1079500" y="98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150537</xdr:rowOff>
    </xdr:from>
    <xdr:ext cx="534377" cy="259045"/>
    <xdr:sp macro="" textlink="">
      <xdr:nvSpPr>
        <xdr:cNvPr id="141" name="テキスト ボックス 140"/>
        <xdr:cNvSpPr txBox="1"/>
      </xdr:nvSpPr>
      <xdr:spPr>
        <a:xfrm>
          <a:off x="86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55232</xdr:rowOff>
    </xdr:from>
    <xdr:to>
      <xdr:col>24</xdr:col>
      <xdr:colOff>63500</xdr:colOff>
      <xdr:row>78</xdr:row>
      <xdr:rowOff>121946</xdr:rowOff>
    </xdr:to>
    <xdr:cxnSp macro="">
      <xdr:nvCxnSpPr>
        <xdr:cNvPr id="170" name="直線コネクタ 169"/>
        <xdr:cNvCxnSpPr/>
      </xdr:nvCxnSpPr>
      <xdr:spPr>
        <a:xfrm flipV="1">
          <a:off x="3797300" y="13428332"/>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121946</xdr:rowOff>
    </xdr:from>
    <xdr:to>
      <xdr:col>19</xdr:col>
      <xdr:colOff>177800</xdr:colOff>
      <xdr:row>78</xdr:row>
      <xdr:rowOff>130899</xdr:rowOff>
    </xdr:to>
    <xdr:cxnSp macro="">
      <xdr:nvCxnSpPr>
        <xdr:cNvPr id="173" name="直線コネクタ 172"/>
        <xdr:cNvCxnSpPr/>
      </xdr:nvCxnSpPr>
      <xdr:spPr>
        <a:xfrm flipV="1">
          <a:off x="2908300" y="1349504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130899</xdr:rowOff>
    </xdr:from>
    <xdr:to>
      <xdr:col>15</xdr:col>
      <xdr:colOff>50800</xdr:colOff>
      <xdr:row>78</xdr:row>
      <xdr:rowOff>143777</xdr:rowOff>
    </xdr:to>
    <xdr:cxnSp macro="">
      <xdr:nvCxnSpPr>
        <xdr:cNvPr id="176" name="直線コネクタ 175"/>
        <xdr:cNvCxnSpPr/>
      </xdr:nvCxnSpPr>
      <xdr:spPr>
        <a:xfrm flipV="1">
          <a:off x="2019300" y="13503999"/>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77" name="フローチャート: 判断 176"/>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78" name="テキスト ボックス 177"/>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143777</xdr:rowOff>
    </xdr:from>
    <xdr:to>
      <xdr:col>10</xdr:col>
      <xdr:colOff>114300</xdr:colOff>
      <xdr:row>78</xdr:row>
      <xdr:rowOff>148768</xdr:rowOff>
    </xdr:to>
    <xdr:cxnSp macro="">
      <xdr:nvCxnSpPr>
        <xdr:cNvPr id="179" name="直線コネクタ 178"/>
        <xdr:cNvCxnSpPr/>
      </xdr:nvCxnSpPr>
      <xdr:spPr>
        <a:xfrm flipV="1">
          <a:off x="1130300" y="1351687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0" name="フローチャート: 判断 179"/>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1" name="テキスト ボックス 180"/>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2" name="フローチャート: 判断 181"/>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3" name="テキスト ボックス 182"/>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4432</xdr:rowOff>
    </xdr:from>
    <xdr:to>
      <xdr:col>24</xdr:col>
      <xdr:colOff>114300</xdr:colOff>
      <xdr:row>78</xdr:row>
      <xdr:rowOff>106032</xdr:rowOff>
    </xdr:to>
    <xdr:sp macro="" textlink="">
      <xdr:nvSpPr>
        <xdr:cNvPr id="189" name="楕円 188"/>
        <xdr:cNvSpPr/>
      </xdr:nvSpPr>
      <xdr:spPr>
        <a:xfrm>
          <a:off x="4584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154309</xdr:rowOff>
    </xdr:from>
    <xdr:ext cx="469744" cy="259045"/>
    <xdr:sp macro="" textlink="">
      <xdr:nvSpPr>
        <xdr:cNvPr id="190" name="維持補修費該当値テキスト"/>
        <xdr:cNvSpPr txBox="1"/>
      </xdr:nvSpPr>
      <xdr:spPr>
        <a:xfrm>
          <a:off x="4686300" y="133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71146</xdr:rowOff>
    </xdr:from>
    <xdr:to>
      <xdr:col>20</xdr:col>
      <xdr:colOff>38100</xdr:colOff>
      <xdr:row>79</xdr:row>
      <xdr:rowOff>1296</xdr:rowOff>
    </xdr:to>
    <xdr:sp macro="" textlink="">
      <xdr:nvSpPr>
        <xdr:cNvPr id="191" name="楕円 190"/>
        <xdr:cNvSpPr/>
      </xdr:nvSpPr>
      <xdr:spPr>
        <a:xfrm>
          <a:off x="3746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163873</xdr:rowOff>
    </xdr:from>
    <xdr:ext cx="469744" cy="259045"/>
    <xdr:sp macro="" textlink="">
      <xdr:nvSpPr>
        <xdr:cNvPr id="192" name="テキスト ボックス 191"/>
        <xdr:cNvSpPr txBox="1"/>
      </xdr:nvSpPr>
      <xdr:spPr>
        <a:xfrm>
          <a:off x="3562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80099</xdr:rowOff>
    </xdr:from>
    <xdr:to>
      <xdr:col>15</xdr:col>
      <xdr:colOff>101600</xdr:colOff>
      <xdr:row>79</xdr:row>
      <xdr:rowOff>10249</xdr:rowOff>
    </xdr:to>
    <xdr:sp macro="" textlink="">
      <xdr:nvSpPr>
        <xdr:cNvPr id="193" name="楕円 192"/>
        <xdr:cNvSpPr/>
      </xdr:nvSpPr>
      <xdr:spPr>
        <a:xfrm>
          <a:off x="2857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xdr:rowOff>
    </xdr:from>
    <xdr:ext cx="469744" cy="259045"/>
    <xdr:sp macro="" textlink="">
      <xdr:nvSpPr>
        <xdr:cNvPr id="194" name="テキスト ボックス 193"/>
        <xdr:cNvSpPr txBox="1"/>
      </xdr:nvSpPr>
      <xdr:spPr>
        <a:xfrm>
          <a:off x="2673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92977</xdr:rowOff>
    </xdr:from>
    <xdr:to>
      <xdr:col>10</xdr:col>
      <xdr:colOff>165100</xdr:colOff>
      <xdr:row>79</xdr:row>
      <xdr:rowOff>23127</xdr:rowOff>
    </xdr:to>
    <xdr:sp macro="" textlink="">
      <xdr:nvSpPr>
        <xdr:cNvPr id="195" name="楕円 194"/>
        <xdr:cNvSpPr/>
      </xdr:nvSpPr>
      <xdr:spPr>
        <a:xfrm>
          <a:off x="1968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14254</xdr:rowOff>
    </xdr:from>
    <xdr:ext cx="469744" cy="259045"/>
    <xdr:sp macro="" textlink="">
      <xdr:nvSpPr>
        <xdr:cNvPr id="196" name="テキスト ボックス 195"/>
        <xdr:cNvSpPr txBox="1"/>
      </xdr:nvSpPr>
      <xdr:spPr>
        <a:xfrm>
          <a:off x="1784428" y="135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97968</xdr:rowOff>
    </xdr:from>
    <xdr:to>
      <xdr:col>6</xdr:col>
      <xdr:colOff>38100</xdr:colOff>
      <xdr:row>79</xdr:row>
      <xdr:rowOff>28118</xdr:rowOff>
    </xdr:to>
    <xdr:sp macro="" textlink="">
      <xdr:nvSpPr>
        <xdr:cNvPr id="197" name="楕円 196"/>
        <xdr:cNvSpPr/>
      </xdr:nvSpPr>
      <xdr:spPr>
        <a:xfrm>
          <a:off x="1079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19245</xdr:rowOff>
    </xdr:from>
    <xdr:ext cx="469744" cy="259045"/>
    <xdr:sp macro="" textlink="">
      <xdr:nvSpPr>
        <xdr:cNvPr id="198" name="テキスト ボックス 197"/>
        <xdr:cNvSpPr txBox="1"/>
      </xdr:nvSpPr>
      <xdr:spPr>
        <a:xfrm>
          <a:off x="895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88689</xdr:rowOff>
    </xdr:from>
    <xdr:to>
      <xdr:col>24</xdr:col>
      <xdr:colOff>63500</xdr:colOff>
      <xdr:row>97</xdr:row>
      <xdr:rowOff>162168</xdr:rowOff>
    </xdr:to>
    <xdr:cxnSp macro="">
      <xdr:nvCxnSpPr>
        <xdr:cNvPr id="230" name="直線コネクタ 229"/>
        <xdr:cNvCxnSpPr/>
      </xdr:nvCxnSpPr>
      <xdr:spPr>
        <a:xfrm flipV="1">
          <a:off x="3797300" y="16547889"/>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162168</xdr:rowOff>
    </xdr:from>
    <xdr:to>
      <xdr:col>19</xdr:col>
      <xdr:colOff>177800</xdr:colOff>
      <xdr:row>98</xdr:row>
      <xdr:rowOff>72741</xdr:rowOff>
    </xdr:to>
    <xdr:cxnSp macro="">
      <xdr:nvCxnSpPr>
        <xdr:cNvPr id="233" name="直線コネクタ 232"/>
        <xdr:cNvCxnSpPr/>
      </xdr:nvCxnSpPr>
      <xdr:spPr>
        <a:xfrm flipV="1">
          <a:off x="2908300" y="16792818"/>
          <a:ext cx="889000" cy="8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72741</xdr:rowOff>
    </xdr:from>
    <xdr:to>
      <xdr:col>15</xdr:col>
      <xdr:colOff>50800</xdr:colOff>
      <xdr:row>98</xdr:row>
      <xdr:rowOff>84629</xdr:rowOff>
    </xdr:to>
    <xdr:cxnSp macro="">
      <xdr:nvCxnSpPr>
        <xdr:cNvPr id="236" name="直線コネクタ 235"/>
        <xdr:cNvCxnSpPr/>
      </xdr:nvCxnSpPr>
      <xdr:spPr>
        <a:xfrm flipV="1">
          <a:off x="2019300" y="1687484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37" name="フローチャート: 判断 236"/>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38" name="テキスト ボックス 237"/>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50274</xdr:rowOff>
    </xdr:from>
    <xdr:to>
      <xdr:col>10</xdr:col>
      <xdr:colOff>114300</xdr:colOff>
      <xdr:row>98</xdr:row>
      <xdr:rowOff>84629</xdr:rowOff>
    </xdr:to>
    <xdr:cxnSp macro="">
      <xdr:nvCxnSpPr>
        <xdr:cNvPr id="239" name="直線コネクタ 238"/>
        <xdr:cNvCxnSpPr/>
      </xdr:nvCxnSpPr>
      <xdr:spPr>
        <a:xfrm>
          <a:off x="1130300" y="16852374"/>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0" name="フローチャート: 判断 239"/>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1" name="テキスト ボックス 240"/>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2" name="フローチャート: 判断 241"/>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3" name="テキスト ボックス 242"/>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37889</xdr:rowOff>
    </xdr:from>
    <xdr:to>
      <xdr:col>24</xdr:col>
      <xdr:colOff>114300</xdr:colOff>
      <xdr:row>96</xdr:row>
      <xdr:rowOff>139489</xdr:rowOff>
    </xdr:to>
    <xdr:sp macro="" textlink="">
      <xdr:nvSpPr>
        <xdr:cNvPr id="249" name="楕円 248"/>
        <xdr:cNvSpPr/>
      </xdr:nvSpPr>
      <xdr:spPr>
        <a:xfrm>
          <a:off x="4584700" y="16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16316</xdr:rowOff>
    </xdr:from>
    <xdr:ext cx="534377" cy="259045"/>
    <xdr:sp macro="" textlink="">
      <xdr:nvSpPr>
        <xdr:cNvPr id="250" name="扶助費該当値テキスト"/>
        <xdr:cNvSpPr txBox="1"/>
      </xdr:nvSpPr>
      <xdr:spPr>
        <a:xfrm>
          <a:off x="4686300" y="16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111368</xdr:rowOff>
    </xdr:from>
    <xdr:to>
      <xdr:col>20</xdr:col>
      <xdr:colOff>38100</xdr:colOff>
      <xdr:row>98</xdr:row>
      <xdr:rowOff>41518</xdr:rowOff>
    </xdr:to>
    <xdr:sp macro="" textlink="">
      <xdr:nvSpPr>
        <xdr:cNvPr id="251" name="楕円 250"/>
        <xdr:cNvSpPr/>
      </xdr:nvSpPr>
      <xdr:spPr>
        <a:xfrm>
          <a:off x="3746500" y="167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32645</xdr:rowOff>
    </xdr:from>
    <xdr:ext cx="534377" cy="259045"/>
    <xdr:sp macro="" textlink="">
      <xdr:nvSpPr>
        <xdr:cNvPr id="252" name="テキスト ボックス 251"/>
        <xdr:cNvSpPr txBox="1"/>
      </xdr:nvSpPr>
      <xdr:spPr>
        <a:xfrm>
          <a:off x="3530111" y="168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21941</xdr:rowOff>
    </xdr:from>
    <xdr:to>
      <xdr:col>15</xdr:col>
      <xdr:colOff>101600</xdr:colOff>
      <xdr:row>98</xdr:row>
      <xdr:rowOff>123541</xdr:rowOff>
    </xdr:to>
    <xdr:sp macro="" textlink="">
      <xdr:nvSpPr>
        <xdr:cNvPr id="253" name="楕円 252"/>
        <xdr:cNvSpPr/>
      </xdr:nvSpPr>
      <xdr:spPr>
        <a:xfrm>
          <a:off x="2857500" y="168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114668</xdr:rowOff>
    </xdr:from>
    <xdr:ext cx="534377" cy="259045"/>
    <xdr:sp macro="" textlink="">
      <xdr:nvSpPr>
        <xdr:cNvPr id="254" name="テキスト ボックス 253"/>
        <xdr:cNvSpPr txBox="1"/>
      </xdr:nvSpPr>
      <xdr:spPr>
        <a:xfrm>
          <a:off x="2641111" y="169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33829</xdr:rowOff>
    </xdr:from>
    <xdr:to>
      <xdr:col>10</xdr:col>
      <xdr:colOff>165100</xdr:colOff>
      <xdr:row>98</xdr:row>
      <xdr:rowOff>135429</xdr:rowOff>
    </xdr:to>
    <xdr:sp macro="" textlink="">
      <xdr:nvSpPr>
        <xdr:cNvPr id="255" name="楕円 254"/>
        <xdr:cNvSpPr/>
      </xdr:nvSpPr>
      <xdr:spPr>
        <a:xfrm>
          <a:off x="1968500" y="168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126556</xdr:rowOff>
    </xdr:from>
    <xdr:ext cx="534377" cy="259045"/>
    <xdr:sp macro="" textlink="">
      <xdr:nvSpPr>
        <xdr:cNvPr id="256" name="テキスト ボックス 255"/>
        <xdr:cNvSpPr txBox="1"/>
      </xdr:nvSpPr>
      <xdr:spPr>
        <a:xfrm>
          <a:off x="1752111" y="16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170924</xdr:rowOff>
    </xdr:from>
    <xdr:to>
      <xdr:col>6</xdr:col>
      <xdr:colOff>38100</xdr:colOff>
      <xdr:row>98</xdr:row>
      <xdr:rowOff>101074</xdr:rowOff>
    </xdr:to>
    <xdr:sp macro="" textlink="">
      <xdr:nvSpPr>
        <xdr:cNvPr id="257" name="楕円 256"/>
        <xdr:cNvSpPr/>
      </xdr:nvSpPr>
      <xdr:spPr>
        <a:xfrm>
          <a:off x="1079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92201</xdr:rowOff>
    </xdr:from>
    <xdr:ext cx="534377" cy="259045"/>
    <xdr:sp macro="" textlink="">
      <xdr:nvSpPr>
        <xdr:cNvPr id="258" name="テキスト ボックス 257"/>
        <xdr:cNvSpPr txBox="1"/>
      </xdr:nvSpPr>
      <xdr:spPr>
        <a:xfrm>
          <a:off x="863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40158</xdr:rowOff>
    </xdr:from>
    <xdr:to>
      <xdr:col>55</xdr:col>
      <xdr:colOff>0</xdr:colOff>
      <xdr:row>36</xdr:row>
      <xdr:rowOff>121677</xdr:rowOff>
    </xdr:to>
    <xdr:cxnSp macro="">
      <xdr:nvCxnSpPr>
        <xdr:cNvPr id="285" name="直線コネクタ 284"/>
        <xdr:cNvCxnSpPr/>
      </xdr:nvCxnSpPr>
      <xdr:spPr>
        <a:xfrm>
          <a:off x="9639300" y="5869458"/>
          <a:ext cx="838200" cy="4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6"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40158</xdr:rowOff>
    </xdr:from>
    <xdr:to>
      <xdr:col>50</xdr:col>
      <xdr:colOff>114300</xdr:colOff>
      <xdr:row>36</xdr:row>
      <xdr:rowOff>167251</xdr:rowOff>
    </xdr:to>
    <xdr:cxnSp macro="">
      <xdr:nvCxnSpPr>
        <xdr:cNvPr id="288" name="直線コネクタ 287"/>
        <xdr:cNvCxnSpPr/>
      </xdr:nvCxnSpPr>
      <xdr:spPr>
        <a:xfrm flipV="1">
          <a:off x="8750300" y="5869458"/>
          <a:ext cx="889000" cy="4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0" name="テキスト ボックス 289"/>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167251</xdr:rowOff>
    </xdr:from>
    <xdr:to>
      <xdr:col>45</xdr:col>
      <xdr:colOff>177800</xdr:colOff>
      <xdr:row>37</xdr:row>
      <xdr:rowOff>49307</xdr:rowOff>
    </xdr:to>
    <xdr:cxnSp macro="">
      <xdr:nvCxnSpPr>
        <xdr:cNvPr id="291" name="直線コネクタ 290"/>
        <xdr:cNvCxnSpPr/>
      </xdr:nvCxnSpPr>
      <xdr:spPr>
        <a:xfrm flipV="1">
          <a:off x="7861300" y="6339451"/>
          <a:ext cx="8890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2" name="フローチャート: 判断 291"/>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3" name="テキスト ボックス 292"/>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49307</xdr:rowOff>
    </xdr:from>
    <xdr:to>
      <xdr:col>41</xdr:col>
      <xdr:colOff>50800</xdr:colOff>
      <xdr:row>37</xdr:row>
      <xdr:rowOff>65880</xdr:rowOff>
    </xdr:to>
    <xdr:cxnSp macro="">
      <xdr:nvCxnSpPr>
        <xdr:cNvPr id="294" name="直線コネクタ 293"/>
        <xdr:cNvCxnSpPr/>
      </xdr:nvCxnSpPr>
      <xdr:spPr>
        <a:xfrm flipV="1">
          <a:off x="6972300" y="6392957"/>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5" name="フローチャート: 判断 294"/>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6" name="テキスト ボックス 295"/>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7" name="フローチャート: 判断 296"/>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8" name="テキスト ボックス 297"/>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70877</xdr:rowOff>
    </xdr:from>
    <xdr:to>
      <xdr:col>55</xdr:col>
      <xdr:colOff>50800</xdr:colOff>
      <xdr:row>37</xdr:row>
      <xdr:rowOff>1027</xdr:rowOff>
    </xdr:to>
    <xdr:sp macro="" textlink="">
      <xdr:nvSpPr>
        <xdr:cNvPr id="304" name="楕円 303"/>
        <xdr:cNvSpPr/>
      </xdr:nvSpPr>
      <xdr:spPr>
        <a:xfrm>
          <a:off x="10426700" y="6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49304</xdr:rowOff>
    </xdr:from>
    <xdr:ext cx="534377" cy="259045"/>
    <xdr:sp macro="" textlink="">
      <xdr:nvSpPr>
        <xdr:cNvPr id="305" name="補助費等該当値テキスト"/>
        <xdr:cNvSpPr txBox="1"/>
      </xdr:nvSpPr>
      <xdr:spPr>
        <a:xfrm>
          <a:off x="10528300" y="6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160808</xdr:rowOff>
    </xdr:from>
    <xdr:to>
      <xdr:col>50</xdr:col>
      <xdr:colOff>165100</xdr:colOff>
      <xdr:row>34</xdr:row>
      <xdr:rowOff>90958</xdr:rowOff>
    </xdr:to>
    <xdr:sp macro="" textlink="">
      <xdr:nvSpPr>
        <xdr:cNvPr id="306" name="楕円 305"/>
        <xdr:cNvSpPr/>
      </xdr:nvSpPr>
      <xdr:spPr>
        <a:xfrm>
          <a:off x="9588500" y="58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82085</xdr:rowOff>
    </xdr:from>
    <xdr:ext cx="599010" cy="259045"/>
    <xdr:sp macro="" textlink="">
      <xdr:nvSpPr>
        <xdr:cNvPr id="307" name="テキスト ボックス 306"/>
        <xdr:cNvSpPr txBox="1"/>
      </xdr:nvSpPr>
      <xdr:spPr>
        <a:xfrm>
          <a:off x="9339795" y="591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116451</xdr:rowOff>
    </xdr:from>
    <xdr:to>
      <xdr:col>46</xdr:col>
      <xdr:colOff>38100</xdr:colOff>
      <xdr:row>37</xdr:row>
      <xdr:rowOff>46601</xdr:rowOff>
    </xdr:to>
    <xdr:sp macro="" textlink="">
      <xdr:nvSpPr>
        <xdr:cNvPr id="308" name="楕円 307"/>
        <xdr:cNvSpPr/>
      </xdr:nvSpPr>
      <xdr:spPr>
        <a:xfrm>
          <a:off x="8699500" y="62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37728</xdr:rowOff>
    </xdr:from>
    <xdr:ext cx="534377" cy="259045"/>
    <xdr:sp macro="" textlink="">
      <xdr:nvSpPr>
        <xdr:cNvPr id="309" name="テキスト ボックス 308"/>
        <xdr:cNvSpPr txBox="1"/>
      </xdr:nvSpPr>
      <xdr:spPr>
        <a:xfrm>
          <a:off x="8483111" y="63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169957</xdr:rowOff>
    </xdr:from>
    <xdr:to>
      <xdr:col>41</xdr:col>
      <xdr:colOff>101600</xdr:colOff>
      <xdr:row>37</xdr:row>
      <xdr:rowOff>100107</xdr:rowOff>
    </xdr:to>
    <xdr:sp macro="" textlink="">
      <xdr:nvSpPr>
        <xdr:cNvPr id="310" name="楕円 309"/>
        <xdr:cNvSpPr/>
      </xdr:nvSpPr>
      <xdr:spPr>
        <a:xfrm>
          <a:off x="7810500" y="63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91234</xdr:rowOff>
    </xdr:from>
    <xdr:ext cx="534377" cy="259045"/>
    <xdr:sp macro="" textlink="">
      <xdr:nvSpPr>
        <xdr:cNvPr id="311" name="テキスト ボックス 310"/>
        <xdr:cNvSpPr txBox="1"/>
      </xdr:nvSpPr>
      <xdr:spPr>
        <a:xfrm>
          <a:off x="7594111" y="64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15080</xdr:rowOff>
    </xdr:from>
    <xdr:to>
      <xdr:col>36</xdr:col>
      <xdr:colOff>165100</xdr:colOff>
      <xdr:row>37</xdr:row>
      <xdr:rowOff>116680</xdr:rowOff>
    </xdr:to>
    <xdr:sp macro="" textlink="">
      <xdr:nvSpPr>
        <xdr:cNvPr id="312" name="楕円 311"/>
        <xdr:cNvSpPr/>
      </xdr:nvSpPr>
      <xdr:spPr>
        <a:xfrm>
          <a:off x="6921500" y="63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107807</xdr:rowOff>
    </xdr:from>
    <xdr:ext cx="534377" cy="259045"/>
    <xdr:sp macro="" textlink="">
      <xdr:nvSpPr>
        <xdr:cNvPr id="313" name="テキスト ボックス 312"/>
        <xdr:cNvSpPr txBox="1"/>
      </xdr:nvSpPr>
      <xdr:spPr>
        <a:xfrm>
          <a:off x="6705111" y="64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170066</xdr:rowOff>
    </xdr:from>
    <xdr:to>
      <xdr:col>55</xdr:col>
      <xdr:colOff>0</xdr:colOff>
      <xdr:row>58</xdr:row>
      <xdr:rowOff>110413</xdr:rowOff>
    </xdr:to>
    <xdr:cxnSp macro="">
      <xdr:nvCxnSpPr>
        <xdr:cNvPr id="342" name="直線コネクタ 341"/>
        <xdr:cNvCxnSpPr/>
      </xdr:nvCxnSpPr>
      <xdr:spPr>
        <a:xfrm>
          <a:off x="9639300" y="9942716"/>
          <a:ext cx="838200" cy="1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170066</xdr:rowOff>
    </xdr:from>
    <xdr:to>
      <xdr:col>50</xdr:col>
      <xdr:colOff>114300</xdr:colOff>
      <xdr:row>58</xdr:row>
      <xdr:rowOff>70739</xdr:rowOff>
    </xdr:to>
    <xdr:cxnSp macro="">
      <xdr:nvCxnSpPr>
        <xdr:cNvPr id="345" name="直線コネクタ 344"/>
        <xdr:cNvCxnSpPr/>
      </xdr:nvCxnSpPr>
      <xdr:spPr>
        <a:xfrm flipV="1">
          <a:off x="8750300" y="9942716"/>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135734</xdr:rowOff>
    </xdr:from>
    <xdr:to>
      <xdr:col>45</xdr:col>
      <xdr:colOff>177800</xdr:colOff>
      <xdr:row>58</xdr:row>
      <xdr:rowOff>70739</xdr:rowOff>
    </xdr:to>
    <xdr:cxnSp macro="">
      <xdr:nvCxnSpPr>
        <xdr:cNvPr id="348" name="直線コネクタ 347"/>
        <xdr:cNvCxnSpPr/>
      </xdr:nvCxnSpPr>
      <xdr:spPr>
        <a:xfrm>
          <a:off x="7861300" y="9908384"/>
          <a:ext cx="889000" cy="10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49" name="フローチャート: 判断 348"/>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0" name="テキスト ボックス 349"/>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135734</xdr:rowOff>
    </xdr:from>
    <xdr:to>
      <xdr:col>41</xdr:col>
      <xdr:colOff>50800</xdr:colOff>
      <xdr:row>58</xdr:row>
      <xdr:rowOff>114927</xdr:rowOff>
    </xdr:to>
    <xdr:cxnSp macro="">
      <xdr:nvCxnSpPr>
        <xdr:cNvPr id="351" name="直線コネクタ 350"/>
        <xdr:cNvCxnSpPr/>
      </xdr:nvCxnSpPr>
      <xdr:spPr>
        <a:xfrm flipV="1">
          <a:off x="6972300" y="9908384"/>
          <a:ext cx="889000" cy="1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2" name="フローチャート: 判断 351"/>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3" name="テキスト ボックス 352"/>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4" name="フローチャート: 判断 353"/>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111503</xdr:rowOff>
    </xdr:from>
    <xdr:ext cx="534377" cy="259045"/>
    <xdr:sp macro="" textlink="">
      <xdr:nvSpPr>
        <xdr:cNvPr id="355" name="テキスト ボックス 354"/>
        <xdr:cNvSpPr txBox="1"/>
      </xdr:nvSpPr>
      <xdr:spPr>
        <a:xfrm>
          <a:off x="6705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59613</xdr:rowOff>
    </xdr:from>
    <xdr:to>
      <xdr:col>55</xdr:col>
      <xdr:colOff>50800</xdr:colOff>
      <xdr:row>58</xdr:row>
      <xdr:rowOff>161213</xdr:rowOff>
    </xdr:to>
    <xdr:sp macro="" textlink="">
      <xdr:nvSpPr>
        <xdr:cNvPr id="361" name="楕円 360"/>
        <xdr:cNvSpPr/>
      </xdr:nvSpPr>
      <xdr:spPr>
        <a:xfrm>
          <a:off x="104267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145990</xdr:rowOff>
    </xdr:from>
    <xdr:ext cx="534377" cy="259045"/>
    <xdr:sp macro="" textlink="">
      <xdr:nvSpPr>
        <xdr:cNvPr id="362" name="普通建設事業費該当値テキスト"/>
        <xdr:cNvSpPr txBox="1"/>
      </xdr:nvSpPr>
      <xdr:spPr>
        <a:xfrm>
          <a:off x="10528300" y="9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119266</xdr:rowOff>
    </xdr:from>
    <xdr:to>
      <xdr:col>50</xdr:col>
      <xdr:colOff>165100</xdr:colOff>
      <xdr:row>58</xdr:row>
      <xdr:rowOff>49416</xdr:rowOff>
    </xdr:to>
    <xdr:sp macro="" textlink="">
      <xdr:nvSpPr>
        <xdr:cNvPr id="363" name="楕円 362"/>
        <xdr:cNvSpPr/>
      </xdr:nvSpPr>
      <xdr:spPr>
        <a:xfrm>
          <a:off x="9588500" y="98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40543</xdr:rowOff>
    </xdr:from>
    <xdr:ext cx="534377" cy="259045"/>
    <xdr:sp macro="" textlink="">
      <xdr:nvSpPr>
        <xdr:cNvPr id="364" name="テキスト ボックス 363"/>
        <xdr:cNvSpPr txBox="1"/>
      </xdr:nvSpPr>
      <xdr:spPr>
        <a:xfrm>
          <a:off x="9372111" y="99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19939</xdr:rowOff>
    </xdr:from>
    <xdr:to>
      <xdr:col>46</xdr:col>
      <xdr:colOff>38100</xdr:colOff>
      <xdr:row>58</xdr:row>
      <xdr:rowOff>121539</xdr:rowOff>
    </xdr:to>
    <xdr:sp macro="" textlink="">
      <xdr:nvSpPr>
        <xdr:cNvPr id="365" name="楕円 364"/>
        <xdr:cNvSpPr/>
      </xdr:nvSpPr>
      <xdr:spPr>
        <a:xfrm>
          <a:off x="8699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112666</xdr:rowOff>
    </xdr:from>
    <xdr:ext cx="534377" cy="259045"/>
    <xdr:sp macro="" textlink="">
      <xdr:nvSpPr>
        <xdr:cNvPr id="366" name="テキスト ボックス 365"/>
        <xdr:cNvSpPr txBox="1"/>
      </xdr:nvSpPr>
      <xdr:spPr>
        <a:xfrm>
          <a:off x="8483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84934</xdr:rowOff>
    </xdr:from>
    <xdr:to>
      <xdr:col>41</xdr:col>
      <xdr:colOff>101600</xdr:colOff>
      <xdr:row>58</xdr:row>
      <xdr:rowOff>15084</xdr:rowOff>
    </xdr:to>
    <xdr:sp macro="" textlink="">
      <xdr:nvSpPr>
        <xdr:cNvPr id="367" name="楕円 366"/>
        <xdr:cNvSpPr/>
      </xdr:nvSpPr>
      <xdr:spPr>
        <a:xfrm>
          <a:off x="7810500" y="98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6211</xdr:rowOff>
    </xdr:from>
    <xdr:ext cx="534377" cy="259045"/>
    <xdr:sp macro="" textlink="">
      <xdr:nvSpPr>
        <xdr:cNvPr id="368" name="テキスト ボックス 367"/>
        <xdr:cNvSpPr txBox="1"/>
      </xdr:nvSpPr>
      <xdr:spPr>
        <a:xfrm>
          <a:off x="7594111" y="99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64127</xdr:rowOff>
    </xdr:from>
    <xdr:to>
      <xdr:col>36</xdr:col>
      <xdr:colOff>165100</xdr:colOff>
      <xdr:row>58</xdr:row>
      <xdr:rowOff>165727</xdr:rowOff>
    </xdr:to>
    <xdr:sp macro="" textlink="">
      <xdr:nvSpPr>
        <xdr:cNvPr id="369" name="楕円 368"/>
        <xdr:cNvSpPr/>
      </xdr:nvSpPr>
      <xdr:spPr>
        <a:xfrm>
          <a:off x="6921500" y="100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156854</xdr:rowOff>
    </xdr:from>
    <xdr:ext cx="534377" cy="259045"/>
    <xdr:sp macro="" textlink="">
      <xdr:nvSpPr>
        <xdr:cNvPr id="370" name="テキスト ボックス 369"/>
        <xdr:cNvSpPr txBox="1"/>
      </xdr:nvSpPr>
      <xdr:spPr>
        <a:xfrm>
          <a:off x="6705111" y="1010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134982</xdr:rowOff>
    </xdr:from>
    <xdr:to>
      <xdr:col>55</xdr:col>
      <xdr:colOff>0</xdr:colOff>
      <xdr:row>78</xdr:row>
      <xdr:rowOff>139700</xdr:rowOff>
    </xdr:to>
    <xdr:cxnSp macro="">
      <xdr:nvCxnSpPr>
        <xdr:cNvPr id="397" name="直線コネクタ 396"/>
        <xdr:cNvCxnSpPr/>
      </xdr:nvCxnSpPr>
      <xdr:spPr>
        <a:xfrm>
          <a:off x="9639300" y="13508082"/>
          <a:ext cx="8382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116278</xdr:rowOff>
    </xdr:from>
    <xdr:to>
      <xdr:col>50</xdr:col>
      <xdr:colOff>114300</xdr:colOff>
      <xdr:row>78</xdr:row>
      <xdr:rowOff>134982</xdr:rowOff>
    </xdr:to>
    <xdr:cxnSp macro="">
      <xdr:nvCxnSpPr>
        <xdr:cNvPr id="400" name="直線コネクタ 399"/>
        <xdr:cNvCxnSpPr/>
      </xdr:nvCxnSpPr>
      <xdr:spPr>
        <a:xfrm>
          <a:off x="8750300" y="13489378"/>
          <a:ext cx="889000" cy="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116278</xdr:rowOff>
    </xdr:from>
    <xdr:to>
      <xdr:col>45</xdr:col>
      <xdr:colOff>177800</xdr:colOff>
      <xdr:row>78</xdr:row>
      <xdr:rowOff>130428</xdr:rowOff>
    </xdr:to>
    <xdr:cxnSp macro="">
      <xdr:nvCxnSpPr>
        <xdr:cNvPr id="403" name="直線コネクタ 402"/>
        <xdr:cNvCxnSpPr/>
      </xdr:nvCxnSpPr>
      <xdr:spPr>
        <a:xfrm flipV="1">
          <a:off x="7861300" y="13489378"/>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4" name="フローチャート: 判断 403"/>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5" name="テキスト ボックス 404"/>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102639</xdr:rowOff>
    </xdr:from>
    <xdr:to>
      <xdr:col>41</xdr:col>
      <xdr:colOff>50800</xdr:colOff>
      <xdr:row>78</xdr:row>
      <xdr:rowOff>130428</xdr:rowOff>
    </xdr:to>
    <xdr:cxnSp macro="">
      <xdr:nvCxnSpPr>
        <xdr:cNvPr id="406" name="直線コネクタ 405"/>
        <xdr:cNvCxnSpPr/>
      </xdr:nvCxnSpPr>
      <xdr:spPr>
        <a:xfrm>
          <a:off x="6972300" y="13475739"/>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07" name="フローチャート: 判断 406"/>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08" name="テキスト ボックス 407"/>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09" name="フローチャート: 判断 408"/>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0" name="テキスト ボックス 409"/>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7"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84182</xdr:rowOff>
    </xdr:from>
    <xdr:to>
      <xdr:col>50</xdr:col>
      <xdr:colOff>165100</xdr:colOff>
      <xdr:row>79</xdr:row>
      <xdr:rowOff>14332</xdr:rowOff>
    </xdr:to>
    <xdr:sp macro="" textlink="">
      <xdr:nvSpPr>
        <xdr:cNvPr id="418" name="楕円 417"/>
        <xdr:cNvSpPr/>
      </xdr:nvSpPr>
      <xdr:spPr>
        <a:xfrm>
          <a:off x="95885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5459</xdr:rowOff>
    </xdr:from>
    <xdr:ext cx="469744" cy="259045"/>
    <xdr:sp macro="" textlink="">
      <xdr:nvSpPr>
        <xdr:cNvPr id="419" name="テキスト ボックス 418"/>
        <xdr:cNvSpPr txBox="1"/>
      </xdr:nvSpPr>
      <xdr:spPr>
        <a:xfrm>
          <a:off x="9404428" y="13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65478</xdr:rowOff>
    </xdr:from>
    <xdr:to>
      <xdr:col>46</xdr:col>
      <xdr:colOff>38100</xdr:colOff>
      <xdr:row>78</xdr:row>
      <xdr:rowOff>167078</xdr:rowOff>
    </xdr:to>
    <xdr:sp macro="" textlink="">
      <xdr:nvSpPr>
        <xdr:cNvPr id="420" name="楕円 419"/>
        <xdr:cNvSpPr/>
      </xdr:nvSpPr>
      <xdr:spPr>
        <a:xfrm>
          <a:off x="8699500" y="134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158205</xdr:rowOff>
    </xdr:from>
    <xdr:ext cx="469744" cy="259045"/>
    <xdr:sp macro="" textlink="">
      <xdr:nvSpPr>
        <xdr:cNvPr id="421" name="テキスト ボックス 420"/>
        <xdr:cNvSpPr txBox="1"/>
      </xdr:nvSpPr>
      <xdr:spPr>
        <a:xfrm>
          <a:off x="8515428" y="1353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79628</xdr:rowOff>
    </xdr:from>
    <xdr:to>
      <xdr:col>41</xdr:col>
      <xdr:colOff>101600</xdr:colOff>
      <xdr:row>79</xdr:row>
      <xdr:rowOff>9778</xdr:rowOff>
    </xdr:to>
    <xdr:sp macro="" textlink="">
      <xdr:nvSpPr>
        <xdr:cNvPr id="422" name="楕円 421"/>
        <xdr:cNvSpPr/>
      </xdr:nvSpPr>
      <xdr:spPr>
        <a:xfrm>
          <a:off x="7810500" y="13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905</xdr:rowOff>
    </xdr:from>
    <xdr:ext cx="469744" cy="259045"/>
    <xdr:sp macro="" textlink="">
      <xdr:nvSpPr>
        <xdr:cNvPr id="423" name="テキスト ボックス 422"/>
        <xdr:cNvSpPr txBox="1"/>
      </xdr:nvSpPr>
      <xdr:spPr>
        <a:xfrm>
          <a:off x="7626428" y="135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51839</xdr:rowOff>
    </xdr:from>
    <xdr:to>
      <xdr:col>36</xdr:col>
      <xdr:colOff>165100</xdr:colOff>
      <xdr:row>78</xdr:row>
      <xdr:rowOff>153439</xdr:rowOff>
    </xdr:to>
    <xdr:sp macro="" textlink="">
      <xdr:nvSpPr>
        <xdr:cNvPr id="424" name="楕円 423"/>
        <xdr:cNvSpPr/>
      </xdr:nvSpPr>
      <xdr:spPr>
        <a:xfrm>
          <a:off x="6921500" y="134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144566</xdr:rowOff>
    </xdr:from>
    <xdr:ext cx="469744" cy="259045"/>
    <xdr:sp macro="" textlink="">
      <xdr:nvSpPr>
        <xdr:cNvPr id="425" name="テキスト ボックス 424"/>
        <xdr:cNvSpPr txBox="1"/>
      </xdr:nvSpPr>
      <xdr:spPr>
        <a:xfrm>
          <a:off x="6737428" y="135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36396</xdr:rowOff>
    </xdr:from>
    <xdr:to>
      <xdr:col>55</xdr:col>
      <xdr:colOff>0</xdr:colOff>
      <xdr:row>98</xdr:row>
      <xdr:rowOff>23991</xdr:rowOff>
    </xdr:to>
    <xdr:cxnSp macro="">
      <xdr:nvCxnSpPr>
        <xdr:cNvPr id="454" name="直線コネクタ 453"/>
        <xdr:cNvCxnSpPr/>
      </xdr:nvCxnSpPr>
      <xdr:spPr>
        <a:xfrm>
          <a:off x="9639300" y="16667046"/>
          <a:ext cx="838200" cy="1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36396</xdr:rowOff>
    </xdr:from>
    <xdr:to>
      <xdr:col>50</xdr:col>
      <xdr:colOff>114300</xdr:colOff>
      <xdr:row>98</xdr:row>
      <xdr:rowOff>64901</xdr:rowOff>
    </xdr:to>
    <xdr:cxnSp macro="">
      <xdr:nvCxnSpPr>
        <xdr:cNvPr id="457" name="直線コネクタ 456"/>
        <xdr:cNvCxnSpPr/>
      </xdr:nvCxnSpPr>
      <xdr:spPr>
        <a:xfrm flipV="1">
          <a:off x="8750300" y="16667046"/>
          <a:ext cx="889000" cy="19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64901</xdr:rowOff>
    </xdr:from>
    <xdr:to>
      <xdr:col>45</xdr:col>
      <xdr:colOff>177800</xdr:colOff>
      <xdr:row>98</xdr:row>
      <xdr:rowOff>80059</xdr:rowOff>
    </xdr:to>
    <xdr:cxnSp macro="">
      <xdr:nvCxnSpPr>
        <xdr:cNvPr id="460" name="直線コネクタ 459"/>
        <xdr:cNvCxnSpPr/>
      </xdr:nvCxnSpPr>
      <xdr:spPr>
        <a:xfrm flipV="1">
          <a:off x="7861300" y="16867001"/>
          <a:ext cx="889000" cy="1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1" name="フローチャート: 判断 460"/>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2" name="テキスト ボックス 461"/>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80059</xdr:rowOff>
    </xdr:from>
    <xdr:to>
      <xdr:col>41</xdr:col>
      <xdr:colOff>50800</xdr:colOff>
      <xdr:row>98</xdr:row>
      <xdr:rowOff>90467</xdr:rowOff>
    </xdr:to>
    <xdr:cxnSp macro="">
      <xdr:nvCxnSpPr>
        <xdr:cNvPr id="463" name="直線コネクタ 462"/>
        <xdr:cNvCxnSpPr/>
      </xdr:nvCxnSpPr>
      <xdr:spPr>
        <a:xfrm flipV="1">
          <a:off x="6972300" y="16882159"/>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4" name="フローチャート: 判断 463"/>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5" name="テキスト ボックス 464"/>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6" name="フローチャート: 判断 465"/>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67" name="テキスト ボックス 466"/>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144641</xdr:rowOff>
    </xdr:from>
    <xdr:to>
      <xdr:col>55</xdr:col>
      <xdr:colOff>50800</xdr:colOff>
      <xdr:row>98</xdr:row>
      <xdr:rowOff>74791</xdr:rowOff>
    </xdr:to>
    <xdr:sp macro="" textlink="">
      <xdr:nvSpPr>
        <xdr:cNvPr id="473" name="楕円 472"/>
        <xdr:cNvSpPr/>
      </xdr:nvSpPr>
      <xdr:spPr>
        <a:xfrm>
          <a:off x="10426700" y="167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123068</xdr:rowOff>
    </xdr:from>
    <xdr:ext cx="534377" cy="259045"/>
    <xdr:sp macro="" textlink="">
      <xdr:nvSpPr>
        <xdr:cNvPr id="474" name="普通建設事業費 （ うち更新整備　）該当値テキスト"/>
        <xdr:cNvSpPr txBox="1"/>
      </xdr:nvSpPr>
      <xdr:spPr>
        <a:xfrm>
          <a:off x="10528300" y="167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157046</xdr:rowOff>
    </xdr:from>
    <xdr:to>
      <xdr:col>50</xdr:col>
      <xdr:colOff>165100</xdr:colOff>
      <xdr:row>97</xdr:row>
      <xdr:rowOff>87196</xdr:rowOff>
    </xdr:to>
    <xdr:sp macro="" textlink="">
      <xdr:nvSpPr>
        <xdr:cNvPr id="475" name="楕円 474"/>
        <xdr:cNvSpPr/>
      </xdr:nvSpPr>
      <xdr:spPr>
        <a:xfrm>
          <a:off x="9588500" y="16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78323</xdr:rowOff>
    </xdr:from>
    <xdr:ext cx="534377" cy="259045"/>
    <xdr:sp macro="" textlink="">
      <xdr:nvSpPr>
        <xdr:cNvPr id="476" name="テキスト ボックス 475"/>
        <xdr:cNvSpPr txBox="1"/>
      </xdr:nvSpPr>
      <xdr:spPr>
        <a:xfrm>
          <a:off x="9372111" y="167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14101</xdr:rowOff>
    </xdr:from>
    <xdr:to>
      <xdr:col>46</xdr:col>
      <xdr:colOff>38100</xdr:colOff>
      <xdr:row>98</xdr:row>
      <xdr:rowOff>115701</xdr:rowOff>
    </xdr:to>
    <xdr:sp macro="" textlink="">
      <xdr:nvSpPr>
        <xdr:cNvPr id="477" name="楕円 476"/>
        <xdr:cNvSpPr/>
      </xdr:nvSpPr>
      <xdr:spPr>
        <a:xfrm>
          <a:off x="8699500" y="1681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106828</xdr:rowOff>
    </xdr:from>
    <xdr:ext cx="534377" cy="259045"/>
    <xdr:sp macro="" textlink="">
      <xdr:nvSpPr>
        <xdr:cNvPr id="478" name="テキスト ボックス 477"/>
        <xdr:cNvSpPr txBox="1"/>
      </xdr:nvSpPr>
      <xdr:spPr>
        <a:xfrm>
          <a:off x="8483111" y="169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29259</xdr:rowOff>
    </xdr:from>
    <xdr:to>
      <xdr:col>41</xdr:col>
      <xdr:colOff>101600</xdr:colOff>
      <xdr:row>98</xdr:row>
      <xdr:rowOff>130859</xdr:rowOff>
    </xdr:to>
    <xdr:sp macro="" textlink="">
      <xdr:nvSpPr>
        <xdr:cNvPr id="479" name="楕円 478"/>
        <xdr:cNvSpPr/>
      </xdr:nvSpPr>
      <xdr:spPr>
        <a:xfrm>
          <a:off x="7810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121986</xdr:rowOff>
    </xdr:from>
    <xdr:ext cx="534377" cy="259045"/>
    <xdr:sp macro="" textlink="">
      <xdr:nvSpPr>
        <xdr:cNvPr id="480" name="テキスト ボックス 479"/>
        <xdr:cNvSpPr txBox="1"/>
      </xdr:nvSpPr>
      <xdr:spPr>
        <a:xfrm>
          <a:off x="7594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39667</xdr:rowOff>
    </xdr:from>
    <xdr:to>
      <xdr:col>36</xdr:col>
      <xdr:colOff>165100</xdr:colOff>
      <xdr:row>98</xdr:row>
      <xdr:rowOff>141267</xdr:rowOff>
    </xdr:to>
    <xdr:sp macro="" textlink="">
      <xdr:nvSpPr>
        <xdr:cNvPr id="481" name="楕円 480"/>
        <xdr:cNvSpPr/>
      </xdr:nvSpPr>
      <xdr:spPr>
        <a:xfrm>
          <a:off x="6921500" y="168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132394</xdr:rowOff>
    </xdr:from>
    <xdr:ext cx="534377" cy="259045"/>
    <xdr:sp macro="" textlink="">
      <xdr:nvSpPr>
        <xdr:cNvPr id="482" name="テキスト ボックス 481"/>
        <xdr:cNvSpPr txBox="1"/>
      </xdr:nvSpPr>
      <xdr:spPr>
        <a:xfrm>
          <a:off x="6705111" y="169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124251</xdr:rowOff>
    </xdr:from>
    <xdr:to>
      <xdr:col>85</xdr:col>
      <xdr:colOff>127000</xdr:colOff>
      <xdr:row>39</xdr:row>
      <xdr:rowOff>39383</xdr:rowOff>
    </xdr:to>
    <xdr:cxnSp macro="">
      <xdr:nvCxnSpPr>
        <xdr:cNvPr id="511" name="直線コネクタ 510"/>
        <xdr:cNvCxnSpPr/>
      </xdr:nvCxnSpPr>
      <xdr:spPr>
        <a:xfrm>
          <a:off x="15481300" y="6639351"/>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124251</xdr:rowOff>
    </xdr:from>
    <xdr:to>
      <xdr:col>81</xdr:col>
      <xdr:colOff>50800</xdr:colOff>
      <xdr:row>38</xdr:row>
      <xdr:rowOff>157645</xdr:rowOff>
    </xdr:to>
    <xdr:cxnSp macro="">
      <xdr:nvCxnSpPr>
        <xdr:cNvPr id="514" name="直線コネクタ 513"/>
        <xdr:cNvCxnSpPr/>
      </xdr:nvCxnSpPr>
      <xdr:spPr>
        <a:xfrm flipV="1">
          <a:off x="14592300" y="6639351"/>
          <a:ext cx="8890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157645</xdr:rowOff>
    </xdr:from>
    <xdr:to>
      <xdr:col>76</xdr:col>
      <xdr:colOff>114300</xdr:colOff>
      <xdr:row>39</xdr:row>
      <xdr:rowOff>44450</xdr:rowOff>
    </xdr:to>
    <xdr:cxnSp macro="">
      <xdr:nvCxnSpPr>
        <xdr:cNvPr id="517" name="直線コネクタ 516"/>
        <xdr:cNvCxnSpPr/>
      </xdr:nvCxnSpPr>
      <xdr:spPr>
        <a:xfrm flipV="1">
          <a:off x="13703300" y="6672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8" name="フローチャート: 判断 517"/>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19" name="テキスト ボックス 518"/>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1" name="フローチャート: 判断 520"/>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2" name="テキスト ボックス 521"/>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3" name="フローチャート: 判断 522"/>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4" name="テキスト ボックス 523"/>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160033</xdr:rowOff>
    </xdr:from>
    <xdr:to>
      <xdr:col>85</xdr:col>
      <xdr:colOff>177800</xdr:colOff>
      <xdr:row>39</xdr:row>
      <xdr:rowOff>90183</xdr:rowOff>
    </xdr:to>
    <xdr:sp macro="" textlink="">
      <xdr:nvSpPr>
        <xdr:cNvPr id="530" name="楕円 529"/>
        <xdr:cNvSpPr/>
      </xdr:nvSpPr>
      <xdr:spPr>
        <a:xfrm>
          <a:off x="162687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74960</xdr:rowOff>
    </xdr:from>
    <xdr:ext cx="378565" cy="259045"/>
    <xdr:sp macro="" textlink="">
      <xdr:nvSpPr>
        <xdr:cNvPr id="531" name="災害復旧事業費該当値テキスト"/>
        <xdr:cNvSpPr txBox="1"/>
      </xdr:nvSpPr>
      <xdr:spPr>
        <a:xfrm>
          <a:off x="16370300" y="6590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73451</xdr:rowOff>
    </xdr:from>
    <xdr:to>
      <xdr:col>81</xdr:col>
      <xdr:colOff>101600</xdr:colOff>
      <xdr:row>39</xdr:row>
      <xdr:rowOff>3601</xdr:rowOff>
    </xdr:to>
    <xdr:sp macro="" textlink="">
      <xdr:nvSpPr>
        <xdr:cNvPr id="532" name="楕円 531"/>
        <xdr:cNvSpPr/>
      </xdr:nvSpPr>
      <xdr:spPr>
        <a:xfrm>
          <a:off x="15430500" y="65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166178</xdr:rowOff>
    </xdr:from>
    <xdr:ext cx="469744" cy="259045"/>
    <xdr:sp macro="" textlink="">
      <xdr:nvSpPr>
        <xdr:cNvPr id="533" name="テキスト ボックス 532"/>
        <xdr:cNvSpPr txBox="1"/>
      </xdr:nvSpPr>
      <xdr:spPr>
        <a:xfrm>
          <a:off x="15246428" y="668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106845</xdr:rowOff>
    </xdr:from>
    <xdr:to>
      <xdr:col>76</xdr:col>
      <xdr:colOff>165100</xdr:colOff>
      <xdr:row>39</xdr:row>
      <xdr:rowOff>36995</xdr:rowOff>
    </xdr:to>
    <xdr:sp macro="" textlink="">
      <xdr:nvSpPr>
        <xdr:cNvPr id="534" name="楕円 533"/>
        <xdr:cNvSpPr/>
      </xdr:nvSpPr>
      <xdr:spPr>
        <a:xfrm>
          <a:off x="14541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28122</xdr:rowOff>
    </xdr:from>
    <xdr:ext cx="469744" cy="259045"/>
    <xdr:sp macro="" textlink="">
      <xdr:nvSpPr>
        <xdr:cNvPr id="535" name="テキスト ボックス 534"/>
        <xdr:cNvSpPr txBox="1"/>
      </xdr:nvSpPr>
      <xdr:spPr>
        <a:xfrm>
          <a:off x="14357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67801</xdr:rowOff>
    </xdr:from>
    <xdr:to>
      <xdr:col>85</xdr:col>
      <xdr:colOff>127000</xdr:colOff>
      <xdr:row>77</xdr:row>
      <xdr:rowOff>79587</xdr:rowOff>
    </xdr:to>
    <xdr:cxnSp macro="">
      <xdr:nvCxnSpPr>
        <xdr:cNvPr id="615" name="直線コネクタ 614"/>
        <xdr:cNvCxnSpPr/>
      </xdr:nvCxnSpPr>
      <xdr:spPr>
        <a:xfrm flipV="1">
          <a:off x="15481300" y="13269451"/>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79587</xdr:rowOff>
    </xdr:from>
    <xdr:to>
      <xdr:col>81</xdr:col>
      <xdr:colOff>50800</xdr:colOff>
      <xdr:row>77</xdr:row>
      <xdr:rowOff>96129</xdr:rowOff>
    </xdr:to>
    <xdr:cxnSp macro="">
      <xdr:nvCxnSpPr>
        <xdr:cNvPr id="618" name="直線コネクタ 617"/>
        <xdr:cNvCxnSpPr/>
      </xdr:nvCxnSpPr>
      <xdr:spPr>
        <a:xfrm flipV="1">
          <a:off x="14592300" y="13281237"/>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96129</xdr:rowOff>
    </xdr:from>
    <xdr:to>
      <xdr:col>76</xdr:col>
      <xdr:colOff>114300</xdr:colOff>
      <xdr:row>77</xdr:row>
      <xdr:rowOff>107001</xdr:rowOff>
    </xdr:to>
    <xdr:cxnSp macro="">
      <xdr:nvCxnSpPr>
        <xdr:cNvPr id="621" name="直線コネクタ 620"/>
        <xdr:cNvCxnSpPr/>
      </xdr:nvCxnSpPr>
      <xdr:spPr>
        <a:xfrm flipV="1">
          <a:off x="13703300" y="13297779"/>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2" name="フローチャート: 判断 621"/>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3" name="テキスト ボックス 622"/>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107001</xdr:rowOff>
    </xdr:from>
    <xdr:to>
      <xdr:col>71</xdr:col>
      <xdr:colOff>177800</xdr:colOff>
      <xdr:row>77</xdr:row>
      <xdr:rowOff>124640</xdr:rowOff>
    </xdr:to>
    <xdr:cxnSp macro="">
      <xdr:nvCxnSpPr>
        <xdr:cNvPr id="624" name="直線コネクタ 623"/>
        <xdr:cNvCxnSpPr/>
      </xdr:nvCxnSpPr>
      <xdr:spPr>
        <a:xfrm flipV="1">
          <a:off x="12814300" y="1330865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5" name="フローチャート: 判断 624"/>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6" name="テキスト ボックス 625"/>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7" name="フローチャート: 判断 626"/>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8" name="テキスト ボックス 627"/>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17001</xdr:rowOff>
    </xdr:from>
    <xdr:to>
      <xdr:col>85</xdr:col>
      <xdr:colOff>177800</xdr:colOff>
      <xdr:row>77</xdr:row>
      <xdr:rowOff>118601</xdr:rowOff>
    </xdr:to>
    <xdr:sp macro="" textlink="">
      <xdr:nvSpPr>
        <xdr:cNvPr id="634" name="楕円 633"/>
        <xdr:cNvSpPr/>
      </xdr:nvSpPr>
      <xdr:spPr>
        <a:xfrm>
          <a:off x="16268700" y="132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166878</xdr:rowOff>
    </xdr:from>
    <xdr:ext cx="534377" cy="259045"/>
    <xdr:sp macro="" textlink="">
      <xdr:nvSpPr>
        <xdr:cNvPr id="635" name="公債費該当値テキスト"/>
        <xdr:cNvSpPr txBox="1"/>
      </xdr:nvSpPr>
      <xdr:spPr>
        <a:xfrm>
          <a:off x="16370300" y="131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28787</xdr:rowOff>
    </xdr:from>
    <xdr:to>
      <xdr:col>81</xdr:col>
      <xdr:colOff>101600</xdr:colOff>
      <xdr:row>77</xdr:row>
      <xdr:rowOff>130387</xdr:rowOff>
    </xdr:to>
    <xdr:sp macro="" textlink="">
      <xdr:nvSpPr>
        <xdr:cNvPr id="636" name="楕円 635"/>
        <xdr:cNvSpPr/>
      </xdr:nvSpPr>
      <xdr:spPr>
        <a:xfrm>
          <a:off x="15430500" y="132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121514</xdr:rowOff>
    </xdr:from>
    <xdr:ext cx="534377" cy="259045"/>
    <xdr:sp macro="" textlink="">
      <xdr:nvSpPr>
        <xdr:cNvPr id="637" name="テキスト ボックス 636"/>
        <xdr:cNvSpPr txBox="1"/>
      </xdr:nvSpPr>
      <xdr:spPr>
        <a:xfrm>
          <a:off x="15214111" y="133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45329</xdr:rowOff>
    </xdr:from>
    <xdr:to>
      <xdr:col>76</xdr:col>
      <xdr:colOff>165100</xdr:colOff>
      <xdr:row>77</xdr:row>
      <xdr:rowOff>146929</xdr:rowOff>
    </xdr:to>
    <xdr:sp macro="" textlink="">
      <xdr:nvSpPr>
        <xdr:cNvPr id="638" name="楕円 637"/>
        <xdr:cNvSpPr/>
      </xdr:nvSpPr>
      <xdr:spPr>
        <a:xfrm>
          <a:off x="14541500" y="13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138056</xdr:rowOff>
    </xdr:from>
    <xdr:ext cx="534377" cy="259045"/>
    <xdr:sp macro="" textlink="">
      <xdr:nvSpPr>
        <xdr:cNvPr id="639" name="テキスト ボックス 638"/>
        <xdr:cNvSpPr txBox="1"/>
      </xdr:nvSpPr>
      <xdr:spPr>
        <a:xfrm>
          <a:off x="14325111" y="133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56201</xdr:rowOff>
    </xdr:from>
    <xdr:to>
      <xdr:col>72</xdr:col>
      <xdr:colOff>38100</xdr:colOff>
      <xdr:row>77</xdr:row>
      <xdr:rowOff>157801</xdr:rowOff>
    </xdr:to>
    <xdr:sp macro="" textlink="">
      <xdr:nvSpPr>
        <xdr:cNvPr id="640" name="楕円 639"/>
        <xdr:cNvSpPr/>
      </xdr:nvSpPr>
      <xdr:spPr>
        <a:xfrm>
          <a:off x="13652500" y="132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148928</xdr:rowOff>
    </xdr:from>
    <xdr:ext cx="534377" cy="259045"/>
    <xdr:sp macro="" textlink="">
      <xdr:nvSpPr>
        <xdr:cNvPr id="641" name="テキスト ボックス 640"/>
        <xdr:cNvSpPr txBox="1"/>
      </xdr:nvSpPr>
      <xdr:spPr>
        <a:xfrm>
          <a:off x="13436111" y="1335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42" name="楕円 641"/>
        <xdr:cNvSpPr/>
      </xdr:nvSpPr>
      <xdr:spPr>
        <a:xfrm>
          <a:off x="12763500" y="132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43" name="テキスト ボックス 642"/>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22389</xdr:rowOff>
    </xdr:from>
    <xdr:to>
      <xdr:col>85</xdr:col>
      <xdr:colOff>127000</xdr:colOff>
      <xdr:row>98</xdr:row>
      <xdr:rowOff>83144</xdr:rowOff>
    </xdr:to>
    <xdr:cxnSp macro="">
      <xdr:nvCxnSpPr>
        <xdr:cNvPr id="672" name="直線コネクタ 671"/>
        <xdr:cNvCxnSpPr/>
      </xdr:nvCxnSpPr>
      <xdr:spPr>
        <a:xfrm flipV="1">
          <a:off x="15481300" y="16824489"/>
          <a:ext cx="838200" cy="6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3"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81369</xdr:rowOff>
    </xdr:from>
    <xdr:to>
      <xdr:col>81</xdr:col>
      <xdr:colOff>50800</xdr:colOff>
      <xdr:row>98</xdr:row>
      <xdr:rowOff>83144</xdr:rowOff>
    </xdr:to>
    <xdr:cxnSp macro="">
      <xdr:nvCxnSpPr>
        <xdr:cNvPr id="675" name="直線コネクタ 674"/>
        <xdr:cNvCxnSpPr/>
      </xdr:nvCxnSpPr>
      <xdr:spPr>
        <a:xfrm>
          <a:off x="14592300" y="16883469"/>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77" name="テキスト ボックス 676"/>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12050</xdr:rowOff>
    </xdr:from>
    <xdr:to>
      <xdr:col>76</xdr:col>
      <xdr:colOff>114300</xdr:colOff>
      <xdr:row>98</xdr:row>
      <xdr:rowOff>81369</xdr:rowOff>
    </xdr:to>
    <xdr:cxnSp macro="">
      <xdr:nvCxnSpPr>
        <xdr:cNvPr id="678" name="直線コネクタ 677"/>
        <xdr:cNvCxnSpPr/>
      </xdr:nvCxnSpPr>
      <xdr:spPr>
        <a:xfrm>
          <a:off x="13703300" y="16814150"/>
          <a:ext cx="889000" cy="6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79" name="フローチャート: 判断 678"/>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0" name="テキスト ボックス 679"/>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12050</xdr:rowOff>
    </xdr:from>
    <xdr:to>
      <xdr:col>71</xdr:col>
      <xdr:colOff>177800</xdr:colOff>
      <xdr:row>98</xdr:row>
      <xdr:rowOff>132263</xdr:rowOff>
    </xdr:to>
    <xdr:cxnSp macro="">
      <xdr:nvCxnSpPr>
        <xdr:cNvPr id="681" name="直線コネクタ 680"/>
        <xdr:cNvCxnSpPr/>
      </xdr:nvCxnSpPr>
      <xdr:spPr>
        <a:xfrm flipV="1">
          <a:off x="12814300" y="16814150"/>
          <a:ext cx="889000" cy="1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2" name="フローチャート: 判断 681"/>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3" name="テキスト ボックス 682"/>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4" name="フローチャート: 判断 683"/>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5" name="テキスト ボックス 684"/>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143039</xdr:rowOff>
    </xdr:from>
    <xdr:to>
      <xdr:col>85</xdr:col>
      <xdr:colOff>177800</xdr:colOff>
      <xdr:row>98</xdr:row>
      <xdr:rowOff>73189</xdr:rowOff>
    </xdr:to>
    <xdr:sp macro="" textlink="">
      <xdr:nvSpPr>
        <xdr:cNvPr id="691" name="楕円 690"/>
        <xdr:cNvSpPr/>
      </xdr:nvSpPr>
      <xdr:spPr>
        <a:xfrm>
          <a:off x="16268700" y="167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121466</xdr:rowOff>
    </xdr:from>
    <xdr:ext cx="534377" cy="259045"/>
    <xdr:sp macro="" textlink="">
      <xdr:nvSpPr>
        <xdr:cNvPr id="692" name="積立金該当値テキスト"/>
        <xdr:cNvSpPr txBox="1"/>
      </xdr:nvSpPr>
      <xdr:spPr>
        <a:xfrm>
          <a:off x="16370300"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32344</xdr:rowOff>
    </xdr:from>
    <xdr:to>
      <xdr:col>81</xdr:col>
      <xdr:colOff>101600</xdr:colOff>
      <xdr:row>98</xdr:row>
      <xdr:rowOff>133944</xdr:rowOff>
    </xdr:to>
    <xdr:sp macro="" textlink="">
      <xdr:nvSpPr>
        <xdr:cNvPr id="693" name="楕円 692"/>
        <xdr:cNvSpPr/>
      </xdr:nvSpPr>
      <xdr:spPr>
        <a:xfrm>
          <a:off x="15430500" y="168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125071</xdr:rowOff>
    </xdr:from>
    <xdr:ext cx="534377" cy="259045"/>
    <xdr:sp macro="" textlink="">
      <xdr:nvSpPr>
        <xdr:cNvPr id="694" name="テキスト ボックス 693"/>
        <xdr:cNvSpPr txBox="1"/>
      </xdr:nvSpPr>
      <xdr:spPr>
        <a:xfrm>
          <a:off x="15214111" y="169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30569</xdr:rowOff>
    </xdr:from>
    <xdr:to>
      <xdr:col>76</xdr:col>
      <xdr:colOff>165100</xdr:colOff>
      <xdr:row>98</xdr:row>
      <xdr:rowOff>132169</xdr:rowOff>
    </xdr:to>
    <xdr:sp macro="" textlink="">
      <xdr:nvSpPr>
        <xdr:cNvPr id="695" name="楕円 694"/>
        <xdr:cNvSpPr/>
      </xdr:nvSpPr>
      <xdr:spPr>
        <a:xfrm>
          <a:off x="14541500" y="168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123296</xdr:rowOff>
    </xdr:from>
    <xdr:ext cx="534377" cy="259045"/>
    <xdr:sp macro="" textlink="">
      <xdr:nvSpPr>
        <xdr:cNvPr id="696" name="テキスト ボックス 695"/>
        <xdr:cNvSpPr txBox="1"/>
      </xdr:nvSpPr>
      <xdr:spPr>
        <a:xfrm>
          <a:off x="14325111" y="1692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132700</xdr:rowOff>
    </xdr:from>
    <xdr:to>
      <xdr:col>72</xdr:col>
      <xdr:colOff>38100</xdr:colOff>
      <xdr:row>98</xdr:row>
      <xdr:rowOff>62850</xdr:rowOff>
    </xdr:to>
    <xdr:sp macro="" textlink="">
      <xdr:nvSpPr>
        <xdr:cNvPr id="697" name="楕円 696"/>
        <xdr:cNvSpPr/>
      </xdr:nvSpPr>
      <xdr:spPr>
        <a:xfrm>
          <a:off x="13652500" y="167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79377</xdr:rowOff>
    </xdr:from>
    <xdr:ext cx="534377" cy="259045"/>
    <xdr:sp macro="" textlink="">
      <xdr:nvSpPr>
        <xdr:cNvPr id="698" name="テキスト ボックス 697"/>
        <xdr:cNvSpPr txBox="1"/>
      </xdr:nvSpPr>
      <xdr:spPr>
        <a:xfrm>
          <a:off x="13436111" y="1653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81463</xdr:rowOff>
    </xdr:from>
    <xdr:to>
      <xdr:col>67</xdr:col>
      <xdr:colOff>101600</xdr:colOff>
      <xdr:row>99</xdr:row>
      <xdr:rowOff>11613</xdr:rowOff>
    </xdr:to>
    <xdr:sp macro="" textlink="">
      <xdr:nvSpPr>
        <xdr:cNvPr id="699" name="楕円 698"/>
        <xdr:cNvSpPr/>
      </xdr:nvSpPr>
      <xdr:spPr>
        <a:xfrm>
          <a:off x="127635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2740</xdr:rowOff>
    </xdr:from>
    <xdr:ext cx="534377" cy="259045"/>
    <xdr:sp macro="" textlink="">
      <xdr:nvSpPr>
        <xdr:cNvPr id="700" name="テキスト ボックス 699"/>
        <xdr:cNvSpPr txBox="1"/>
      </xdr:nvSpPr>
      <xdr:spPr>
        <a:xfrm>
          <a:off x="12547111" y="1697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60650</xdr:rowOff>
    </xdr:from>
    <xdr:to>
      <xdr:col>111</xdr:col>
      <xdr:colOff>177800</xdr:colOff>
      <xdr:row>38</xdr:row>
      <xdr:rowOff>139700</xdr:rowOff>
    </xdr:to>
    <xdr:cxnSp macro="">
      <xdr:nvCxnSpPr>
        <xdr:cNvPr id="730" name="直線コネクタ 729"/>
        <xdr:cNvCxnSpPr/>
      </xdr:nvCxnSpPr>
      <xdr:spPr>
        <a:xfrm>
          <a:off x="20434300" y="6575750"/>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60650</xdr:rowOff>
    </xdr:from>
    <xdr:to>
      <xdr:col>107</xdr:col>
      <xdr:colOff>50800</xdr:colOff>
      <xdr:row>38</xdr:row>
      <xdr:rowOff>139700</xdr:rowOff>
    </xdr:to>
    <xdr:cxnSp macro="">
      <xdr:nvCxnSpPr>
        <xdr:cNvPr id="733" name="直線コネクタ 732"/>
        <xdr:cNvCxnSpPr/>
      </xdr:nvCxnSpPr>
      <xdr:spPr>
        <a:xfrm flipV="1">
          <a:off x="19545300" y="6575750"/>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4" name="フローチャート: 判断 733"/>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5" name="テキスト ボックス 734"/>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6" name="直線コネクタ 73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7" name="フローチャート: 判断 736"/>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8" name="テキスト ボックス 737"/>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39" name="フローチャート: 判断 738"/>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0" name="テキスト ボックス 739"/>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9850</xdr:rowOff>
    </xdr:from>
    <xdr:to>
      <xdr:col>107</xdr:col>
      <xdr:colOff>101600</xdr:colOff>
      <xdr:row>38</xdr:row>
      <xdr:rowOff>111450</xdr:rowOff>
    </xdr:to>
    <xdr:sp macro="" textlink="">
      <xdr:nvSpPr>
        <xdr:cNvPr id="750" name="楕円 749"/>
        <xdr:cNvSpPr/>
      </xdr:nvSpPr>
      <xdr:spPr>
        <a:xfrm>
          <a:off x="20383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102577</xdr:rowOff>
    </xdr:from>
    <xdr:ext cx="469744" cy="259045"/>
    <xdr:sp macro="" textlink="">
      <xdr:nvSpPr>
        <xdr:cNvPr id="751" name="テキスト ボックス 750"/>
        <xdr:cNvSpPr txBox="1"/>
      </xdr:nvSpPr>
      <xdr:spPr>
        <a:xfrm>
          <a:off x="20199428" y="661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2" name="楕円 75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155245</xdr:rowOff>
    </xdr:from>
    <xdr:to>
      <xdr:col>116</xdr:col>
      <xdr:colOff>63500</xdr:colOff>
      <xdr:row>59</xdr:row>
      <xdr:rowOff>69846</xdr:rowOff>
    </xdr:to>
    <xdr:cxnSp macro="">
      <xdr:nvCxnSpPr>
        <xdr:cNvPr id="786" name="直線コネクタ 785"/>
        <xdr:cNvCxnSpPr/>
      </xdr:nvCxnSpPr>
      <xdr:spPr>
        <a:xfrm>
          <a:off x="21323300" y="10099345"/>
          <a:ext cx="838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155245</xdr:rowOff>
    </xdr:from>
    <xdr:to>
      <xdr:col>111</xdr:col>
      <xdr:colOff>177800</xdr:colOff>
      <xdr:row>59</xdr:row>
      <xdr:rowOff>70630</xdr:rowOff>
    </xdr:to>
    <xdr:cxnSp macro="">
      <xdr:nvCxnSpPr>
        <xdr:cNvPr id="789" name="直線コネクタ 788"/>
        <xdr:cNvCxnSpPr/>
      </xdr:nvCxnSpPr>
      <xdr:spPr>
        <a:xfrm flipV="1">
          <a:off x="20434300" y="10099345"/>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1" name="テキスト ボックス 790"/>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66613</xdr:rowOff>
    </xdr:from>
    <xdr:to>
      <xdr:col>107</xdr:col>
      <xdr:colOff>50800</xdr:colOff>
      <xdr:row>59</xdr:row>
      <xdr:rowOff>70630</xdr:rowOff>
    </xdr:to>
    <xdr:cxnSp macro="">
      <xdr:nvCxnSpPr>
        <xdr:cNvPr id="792" name="直線コネクタ 791"/>
        <xdr:cNvCxnSpPr/>
      </xdr:nvCxnSpPr>
      <xdr:spPr>
        <a:xfrm>
          <a:off x="19545300" y="1018216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3" name="フローチャート: 判断 792"/>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4" name="テキスト ボックス 793"/>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66613</xdr:rowOff>
    </xdr:from>
    <xdr:to>
      <xdr:col>102</xdr:col>
      <xdr:colOff>114300</xdr:colOff>
      <xdr:row>59</xdr:row>
      <xdr:rowOff>67070</xdr:rowOff>
    </xdr:to>
    <xdr:cxnSp macro="">
      <xdr:nvCxnSpPr>
        <xdr:cNvPr id="795" name="直線コネクタ 794"/>
        <xdr:cNvCxnSpPr/>
      </xdr:nvCxnSpPr>
      <xdr:spPr>
        <a:xfrm flipV="1">
          <a:off x="18656300" y="1018216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6" name="フローチャート: 判断 795"/>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7" name="テキスト ボックス 796"/>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8" name="フローチャート: 判断 797"/>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799" name="テキスト ボックス 798"/>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19046</xdr:rowOff>
    </xdr:from>
    <xdr:to>
      <xdr:col>116</xdr:col>
      <xdr:colOff>114300</xdr:colOff>
      <xdr:row>59</xdr:row>
      <xdr:rowOff>120646</xdr:rowOff>
    </xdr:to>
    <xdr:sp macro="" textlink="">
      <xdr:nvSpPr>
        <xdr:cNvPr id="805" name="楕円 804"/>
        <xdr:cNvSpPr/>
      </xdr:nvSpPr>
      <xdr:spPr>
        <a:xfrm>
          <a:off x="22110700" y="101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105423</xdr:rowOff>
    </xdr:from>
    <xdr:ext cx="378565" cy="259045"/>
    <xdr:sp macro="" textlink="">
      <xdr:nvSpPr>
        <xdr:cNvPr id="806" name="貸付金該当値テキスト"/>
        <xdr:cNvSpPr txBox="1"/>
      </xdr:nvSpPr>
      <xdr:spPr>
        <a:xfrm>
          <a:off x="22212300" y="1004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104445</xdr:rowOff>
    </xdr:from>
    <xdr:to>
      <xdr:col>112</xdr:col>
      <xdr:colOff>38100</xdr:colOff>
      <xdr:row>59</xdr:row>
      <xdr:rowOff>34595</xdr:rowOff>
    </xdr:to>
    <xdr:sp macro="" textlink="">
      <xdr:nvSpPr>
        <xdr:cNvPr id="807" name="楕円 806"/>
        <xdr:cNvSpPr/>
      </xdr:nvSpPr>
      <xdr:spPr>
        <a:xfrm>
          <a:off x="21272500" y="100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51122</xdr:rowOff>
    </xdr:from>
    <xdr:ext cx="469744" cy="259045"/>
    <xdr:sp macro="" textlink="">
      <xdr:nvSpPr>
        <xdr:cNvPr id="808" name="テキスト ボックス 807"/>
        <xdr:cNvSpPr txBox="1"/>
      </xdr:nvSpPr>
      <xdr:spPr>
        <a:xfrm>
          <a:off x="21088428" y="98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19830</xdr:rowOff>
    </xdr:from>
    <xdr:to>
      <xdr:col>107</xdr:col>
      <xdr:colOff>101600</xdr:colOff>
      <xdr:row>59</xdr:row>
      <xdr:rowOff>121430</xdr:rowOff>
    </xdr:to>
    <xdr:sp macro="" textlink="">
      <xdr:nvSpPr>
        <xdr:cNvPr id="809" name="楕円 808"/>
        <xdr:cNvSpPr/>
      </xdr:nvSpPr>
      <xdr:spPr>
        <a:xfrm>
          <a:off x="20383500" y="101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112557</xdr:rowOff>
    </xdr:from>
    <xdr:ext cx="378565" cy="259045"/>
    <xdr:sp macro="" textlink="">
      <xdr:nvSpPr>
        <xdr:cNvPr id="810" name="テキスト ボックス 809"/>
        <xdr:cNvSpPr txBox="1"/>
      </xdr:nvSpPr>
      <xdr:spPr>
        <a:xfrm>
          <a:off x="20245017" y="102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15813</xdr:rowOff>
    </xdr:from>
    <xdr:to>
      <xdr:col>102</xdr:col>
      <xdr:colOff>165100</xdr:colOff>
      <xdr:row>59</xdr:row>
      <xdr:rowOff>117413</xdr:rowOff>
    </xdr:to>
    <xdr:sp macro="" textlink="">
      <xdr:nvSpPr>
        <xdr:cNvPr id="811" name="楕円 810"/>
        <xdr:cNvSpPr/>
      </xdr:nvSpPr>
      <xdr:spPr>
        <a:xfrm>
          <a:off x="19494500" y="10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108540</xdr:rowOff>
    </xdr:from>
    <xdr:ext cx="378565" cy="259045"/>
    <xdr:sp macro="" textlink="">
      <xdr:nvSpPr>
        <xdr:cNvPr id="812" name="テキスト ボックス 811"/>
        <xdr:cNvSpPr txBox="1"/>
      </xdr:nvSpPr>
      <xdr:spPr>
        <a:xfrm>
          <a:off x="19356017" y="102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16270</xdr:rowOff>
    </xdr:from>
    <xdr:to>
      <xdr:col>98</xdr:col>
      <xdr:colOff>38100</xdr:colOff>
      <xdr:row>59</xdr:row>
      <xdr:rowOff>117870</xdr:rowOff>
    </xdr:to>
    <xdr:sp macro="" textlink="">
      <xdr:nvSpPr>
        <xdr:cNvPr id="813" name="楕円 812"/>
        <xdr:cNvSpPr/>
      </xdr:nvSpPr>
      <xdr:spPr>
        <a:xfrm>
          <a:off x="186055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108997</xdr:rowOff>
    </xdr:from>
    <xdr:ext cx="378565" cy="259045"/>
    <xdr:sp macro="" textlink="">
      <xdr:nvSpPr>
        <xdr:cNvPr id="814" name="テキスト ボックス 813"/>
        <xdr:cNvSpPr txBox="1"/>
      </xdr:nvSpPr>
      <xdr:spPr>
        <a:xfrm>
          <a:off x="18467017" y="10224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128510</xdr:rowOff>
    </xdr:from>
    <xdr:to>
      <xdr:col>116</xdr:col>
      <xdr:colOff>63500</xdr:colOff>
      <xdr:row>76</xdr:row>
      <xdr:rowOff>151718</xdr:rowOff>
    </xdr:to>
    <xdr:cxnSp macro="">
      <xdr:nvCxnSpPr>
        <xdr:cNvPr id="845" name="直線コネクタ 844"/>
        <xdr:cNvCxnSpPr/>
      </xdr:nvCxnSpPr>
      <xdr:spPr>
        <a:xfrm flipV="1">
          <a:off x="21323300" y="13158710"/>
          <a:ext cx="8382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151718</xdr:rowOff>
    </xdr:from>
    <xdr:to>
      <xdr:col>111</xdr:col>
      <xdr:colOff>177800</xdr:colOff>
      <xdr:row>77</xdr:row>
      <xdr:rowOff>22733</xdr:rowOff>
    </xdr:to>
    <xdr:cxnSp macro="">
      <xdr:nvCxnSpPr>
        <xdr:cNvPr id="848" name="直線コネクタ 847"/>
        <xdr:cNvCxnSpPr/>
      </xdr:nvCxnSpPr>
      <xdr:spPr>
        <a:xfrm flipV="1">
          <a:off x="20434300" y="13181918"/>
          <a:ext cx="889000" cy="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70248</xdr:rowOff>
    </xdr:from>
    <xdr:to>
      <xdr:col>107</xdr:col>
      <xdr:colOff>50800</xdr:colOff>
      <xdr:row>77</xdr:row>
      <xdr:rowOff>22733</xdr:rowOff>
    </xdr:to>
    <xdr:cxnSp macro="">
      <xdr:nvCxnSpPr>
        <xdr:cNvPr id="851" name="直線コネクタ 850"/>
        <xdr:cNvCxnSpPr/>
      </xdr:nvCxnSpPr>
      <xdr:spPr>
        <a:xfrm>
          <a:off x="19545300" y="13100448"/>
          <a:ext cx="889000" cy="1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2" name="フローチャート: 判断 851"/>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3" name="テキスト ボックス 852"/>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70248</xdr:rowOff>
    </xdr:from>
    <xdr:to>
      <xdr:col>102</xdr:col>
      <xdr:colOff>114300</xdr:colOff>
      <xdr:row>76</xdr:row>
      <xdr:rowOff>84956</xdr:rowOff>
    </xdr:to>
    <xdr:cxnSp macro="">
      <xdr:nvCxnSpPr>
        <xdr:cNvPr id="854" name="直線コネクタ 853"/>
        <xdr:cNvCxnSpPr/>
      </xdr:nvCxnSpPr>
      <xdr:spPr>
        <a:xfrm flipV="1">
          <a:off x="18656300" y="1310044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5" name="フローチャート: 判断 854"/>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6" name="テキスト ボックス 855"/>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7" name="フローチャート: 判断 856"/>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8" name="テキスト ボックス 857"/>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77710</xdr:rowOff>
    </xdr:from>
    <xdr:to>
      <xdr:col>116</xdr:col>
      <xdr:colOff>114300</xdr:colOff>
      <xdr:row>77</xdr:row>
      <xdr:rowOff>7860</xdr:rowOff>
    </xdr:to>
    <xdr:sp macro="" textlink="">
      <xdr:nvSpPr>
        <xdr:cNvPr id="864" name="楕円 863"/>
        <xdr:cNvSpPr/>
      </xdr:nvSpPr>
      <xdr:spPr>
        <a:xfrm>
          <a:off x="22110700" y="131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56137</xdr:rowOff>
    </xdr:from>
    <xdr:ext cx="534377" cy="259045"/>
    <xdr:sp macro="" textlink="">
      <xdr:nvSpPr>
        <xdr:cNvPr id="865" name="繰出金該当値テキスト"/>
        <xdr:cNvSpPr txBox="1"/>
      </xdr:nvSpPr>
      <xdr:spPr>
        <a:xfrm>
          <a:off x="22212300" y="130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100918</xdr:rowOff>
    </xdr:from>
    <xdr:to>
      <xdr:col>112</xdr:col>
      <xdr:colOff>38100</xdr:colOff>
      <xdr:row>77</xdr:row>
      <xdr:rowOff>31068</xdr:rowOff>
    </xdr:to>
    <xdr:sp macro="" textlink="">
      <xdr:nvSpPr>
        <xdr:cNvPr id="866" name="楕円 865"/>
        <xdr:cNvSpPr/>
      </xdr:nvSpPr>
      <xdr:spPr>
        <a:xfrm>
          <a:off x="21272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22195</xdr:rowOff>
    </xdr:from>
    <xdr:ext cx="534377" cy="259045"/>
    <xdr:sp macro="" textlink="">
      <xdr:nvSpPr>
        <xdr:cNvPr id="867" name="テキスト ボックス 866"/>
        <xdr:cNvSpPr txBox="1"/>
      </xdr:nvSpPr>
      <xdr:spPr>
        <a:xfrm>
          <a:off x="21056111" y="13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143383</xdr:rowOff>
    </xdr:from>
    <xdr:to>
      <xdr:col>107</xdr:col>
      <xdr:colOff>101600</xdr:colOff>
      <xdr:row>77</xdr:row>
      <xdr:rowOff>73533</xdr:rowOff>
    </xdr:to>
    <xdr:sp macro="" textlink="">
      <xdr:nvSpPr>
        <xdr:cNvPr id="868" name="楕円 867"/>
        <xdr:cNvSpPr/>
      </xdr:nvSpPr>
      <xdr:spPr>
        <a:xfrm>
          <a:off x="20383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64660</xdr:rowOff>
    </xdr:from>
    <xdr:ext cx="534377" cy="259045"/>
    <xdr:sp macro="" textlink="">
      <xdr:nvSpPr>
        <xdr:cNvPr id="869" name="テキスト ボックス 868"/>
        <xdr:cNvSpPr txBox="1"/>
      </xdr:nvSpPr>
      <xdr:spPr>
        <a:xfrm>
          <a:off x="20167111" y="1326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19448</xdr:rowOff>
    </xdr:from>
    <xdr:to>
      <xdr:col>102</xdr:col>
      <xdr:colOff>165100</xdr:colOff>
      <xdr:row>76</xdr:row>
      <xdr:rowOff>121048</xdr:rowOff>
    </xdr:to>
    <xdr:sp macro="" textlink="">
      <xdr:nvSpPr>
        <xdr:cNvPr id="870" name="楕円 869"/>
        <xdr:cNvSpPr/>
      </xdr:nvSpPr>
      <xdr:spPr>
        <a:xfrm>
          <a:off x="19494500" y="130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112175</xdr:rowOff>
    </xdr:from>
    <xdr:ext cx="534377" cy="259045"/>
    <xdr:sp macro="" textlink="">
      <xdr:nvSpPr>
        <xdr:cNvPr id="871" name="テキスト ボックス 870"/>
        <xdr:cNvSpPr txBox="1"/>
      </xdr:nvSpPr>
      <xdr:spPr>
        <a:xfrm>
          <a:off x="19278111" y="131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34156</xdr:rowOff>
    </xdr:from>
    <xdr:to>
      <xdr:col>98</xdr:col>
      <xdr:colOff>38100</xdr:colOff>
      <xdr:row>76</xdr:row>
      <xdr:rowOff>135756</xdr:rowOff>
    </xdr:to>
    <xdr:sp macro="" textlink="">
      <xdr:nvSpPr>
        <xdr:cNvPr id="872" name="楕円 871"/>
        <xdr:cNvSpPr/>
      </xdr:nvSpPr>
      <xdr:spPr>
        <a:xfrm>
          <a:off x="18605500" y="130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126883</xdr:rowOff>
    </xdr:from>
    <xdr:ext cx="534377" cy="259045"/>
    <xdr:sp macro="" textlink="">
      <xdr:nvSpPr>
        <xdr:cNvPr id="873" name="テキスト ボックス 872"/>
        <xdr:cNvSpPr txBox="1"/>
      </xdr:nvSpPr>
      <xdr:spPr>
        <a:xfrm>
          <a:off x="18389111" y="131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埼玉県越生町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11,248
11,105
40.39
5,278,407
4,754,056
439,954
3,375,414
3,493,763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30886</xdr:rowOff>
    </xdr:from>
    <xdr:to>
      <xdr:col>24</xdr:col>
      <xdr:colOff>63500</xdr:colOff>
      <xdr:row>36</xdr:row>
      <xdr:rowOff>117526</xdr:rowOff>
    </xdr:to>
    <xdr:cxnSp macro="">
      <xdr:nvCxnSpPr>
        <xdr:cNvPr id="59" name="直線コネクタ 58"/>
        <xdr:cNvCxnSpPr/>
      </xdr:nvCxnSpPr>
      <xdr:spPr>
        <a:xfrm flipV="1">
          <a:off x="3797300" y="6203086"/>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117526</xdr:rowOff>
    </xdr:from>
    <xdr:to>
      <xdr:col>19</xdr:col>
      <xdr:colOff>177800</xdr:colOff>
      <xdr:row>36</xdr:row>
      <xdr:rowOff>122326</xdr:rowOff>
    </xdr:to>
    <xdr:cxnSp macro="">
      <xdr:nvCxnSpPr>
        <xdr:cNvPr id="62" name="直線コネクタ 61"/>
        <xdr:cNvCxnSpPr/>
      </xdr:nvCxnSpPr>
      <xdr:spPr>
        <a:xfrm flipV="1">
          <a:off x="2908300" y="628972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45288</xdr:rowOff>
    </xdr:from>
    <xdr:to>
      <xdr:col>15</xdr:col>
      <xdr:colOff>50800</xdr:colOff>
      <xdr:row>36</xdr:row>
      <xdr:rowOff>122326</xdr:rowOff>
    </xdr:to>
    <xdr:cxnSp macro="">
      <xdr:nvCxnSpPr>
        <xdr:cNvPr id="65" name="直線コネクタ 64"/>
        <xdr:cNvCxnSpPr/>
      </xdr:nvCxnSpPr>
      <xdr:spPr>
        <a:xfrm>
          <a:off x="2019300" y="6217488"/>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xdr:rowOff>
    </xdr:from>
    <xdr:to>
      <xdr:col>10</xdr:col>
      <xdr:colOff>114300</xdr:colOff>
      <xdr:row>36</xdr:row>
      <xdr:rowOff>45288</xdr:rowOff>
    </xdr:to>
    <xdr:cxnSp macro="">
      <xdr:nvCxnSpPr>
        <xdr:cNvPr id="68" name="直線コネクタ 67"/>
        <xdr:cNvCxnSpPr/>
      </xdr:nvCxnSpPr>
      <xdr:spPr>
        <a:xfrm>
          <a:off x="1130300" y="61756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45407</xdr:rowOff>
    </xdr:from>
    <xdr:ext cx="469744" cy="259045"/>
    <xdr:sp macro="" textlink="">
      <xdr:nvSpPr>
        <xdr:cNvPr id="70" name="テキスト ボックス 69"/>
        <xdr:cNvSpPr txBox="1"/>
      </xdr:nvSpPr>
      <xdr:spPr>
        <a:xfrm>
          <a:off x="1784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90441</xdr:rowOff>
    </xdr:from>
    <xdr:ext cx="469744" cy="259045"/>
    <xdr:sp macro="" textlink="">
      <xdr:nvSpPr>
        <xdr:cNvPr id="72" name="テキスト ボックス 71"/>
        <xdr:cNvSpPr txBox="1"/>
      </xdr:nvSpPr>
      <xdr:spPr>
        <a:xfrm>
          <a:off x="895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151536</xdr:rowOff>
    </xdr:from>
    <xdr:to>
      <xdr:col>24</xdr:col>
      <xdr:colOff>114300</xdr:colOff>
      <xdr:row>36</xdr:row>
      <xdr:rowOff>81686</xdr:rowOff>
    </xdr:to>
    <xdr:sp macro="" textlink="">
      <xdr:nvSpPr>
        <xdr:cNvPr id="78" name="楕円 77"/>
        <xdr:cNvSpPr/>
      </xdr:nvSpPr>
      <xdr:spPr>
        <a:xfrm>
          <a:off x="4584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129963</xdr:rowOff>
    </xdr:from>
    <xdr:ext cx="469744" cy="259045"/>
    <xdr:sp macro="" textlink="">
      <xdr:nvSpPr>
        <xdr:cNvPr id="79" name="議会費該当値テキスト"/>
        <xdr:cNvSpPr txBox="1"/>
      </xdr:nvSpPr>
      <xdr:spPr>
        <a:xfrm>
          <a:off x="4686300"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66726</xdr:rowOff>
    </xdr:from>
    <xdr:to>
      <xdr:col>20</xdr:col>
      <xdr:colOff>38100</xdr:colOff>
      <xdr:row>36</xdr:row>
      <xdr:rowOff>168326</xdr:rowOff>
    </xdr:to>
    <xdr:sp macro="" textlink="">
      <xdr:nvSpPr>
        <xdr:cNvPr id="80" name="楕円 79"/>
        <xdr:cNvSpPr/>
      </xdr:nvSpPr>
      <xdr:spPr>
        <a:xfrm>
          <a:off x="37465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159453</xdr:rowOff>
    </xdr:from>
    <xdr:ext cx="469744" cy="259045"/>
    <xdr:sp macro="" textlink="">
      <xdr:nvSpPr>
        <xdr:cNvPr id="81" name="テキスト ボックス 80"/>
        <xdr:cNvSpPr txBox="1"/>
      </xdr:nvSpPr>
      <xdr:spPr>
        <a:xfrm>
          <a:off x="3562428" y="63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71526</xdr:rowOff>
    </xdr:from>
    <xdr:to>
      <xdr:col>15</xdr:col>
      <xdr:colOff>101600</xdr:colOff>
      <xdr:row>37</xdr:row>
      <xdr:rowOff>1676</xdr:rowOff>
    </xdr:to>
    <xdr:sp macro="" textlink="">
      <xdr:nvSpPr>
        <xdr:cNvPr id="82" name="楕円 81"/>
        <xdr:cNvSpPr/>
      </xdr:nvSpPr>
      <xdr:spPr>
        <a:xfrm>
          <a:off x="2857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164253</xdr:rowOff>
    </xdr:from>
    <xdr:ext cx="469744" cy="259045"/>
    <xdr:sp macro="" textlink="">
      <xdr:nvSpPr>
        <xdr:cNvPr id="83" name="テキスト ボックス 82"/>
        <xdr:cNvSpPr txBox="1"/>
      </xdr:nvSpPr>
      <xdr:spPr>
        <a:xfrm>
          <a:off x="2673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165938</xdr:rowOff>
    </xdr:from>
    <xdr:to>
      <xdr:col>10</xdr:col>
      <xdr:colOff>165100</xdr:colOff>
      <xdr:row>36</xdr:row>
      <xdr:rowOff>96088</xdr:rowOff>
    </xdr:to>
    <xdr:sp macro="" textlink="">
      <xdr:nvSpPr>
        <xdr:cNvPr id="84" name="楕円 83"/>
        <xdr:cNvSpPr/>
      </xdr:nvSpPr>
      <xdr:spPr>
        <a:xfrm>
          <a:off x="1968500" y="61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87215</xdr:rowOff>
    </xdr:from>
    <xdr:ext cx="469744" cy="259045"/>
    <xdr:sp macro="" textlink="">
      <xdr:nvSpPr>
        <xdr:cNvPr id="85" name="テキスト ボックス 84"/>
        <xdr:cNvSpPr txBox="1"/>
      </xdr:nvSpPr>
      <xdr:spPr>
        <a:xfrm>
          <a:off x="1784428" y="62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124104</xdr:rowOff>
    </xdr:from>
    <xdr:to>
      <xdr:col>6</xdr:col>
      <xdr:colOff>38100</xdr:colOff>
      <xdr:row>36</xdr:row>
      <xdr:rowOff>54254</xdr:rowOff>
    </xdr:to>
    <xdr:sp macro="" textlink="">
      <xdr:nvSpPr>
        <xdr:cNvPr id="86" name="楕円 85"/>
        <xdr:cNvSpPr/>
      </xdr:nvSpPr>
      <xdr:spPr>
        <a:xfrm>
          <a:off x="1079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45381</xdr:rowOff>
    </xdr:from>
    <xdr:ext cx="469744" cy="259045"/>
    <xdr:sp macro="" textlink="">
      <xdr:nvSpPr>
        <xdr:cNvPr id="87" name="テキスト ボックス 86"/>
        <xdr:cNvSpPr txBox="1"/>
      </xdr:nvSpPr>
      <xdr:spPr>
        <a:xfrm>
          <a:off x="895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37794</xdr:rowOff>
    </xdr:from>
    <xdr:to>
      <xdr:col>24</xdr:col>
      <xdr:colOff>63500</xdr:colOff>
      <xdr:row>57</xdr:row>
      <xdr:rowOff>158921</xdr:rowOff>
    </xdr:to>
    <xdr:cxnSp macro="">
      <xdr:nvCxnSpPr>
        <xdr:cNvPr id="116" name="直線コネクタ 115"/>
        <xdr:cNvCxnSpPr/>
      </xdr:nvCxnSpPr>
      <xdr:spPr>
        <a:xfrm>
          <a:off x="3797300" y="9467544"/>
          <a:ext cx="838200" cy="4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37794</xdr:rowOff>
    </xdr:from>
    <xdr:to>
      <xdr:col>19</xdr:col>
      <xdr:colOff>177800</xdr:colOff>
      <xdr:row>57</xdr:row>
      <xdr:rowOff>110210</xdr:rowOff>
    </xdr:to>
    <xdr:cxnSp macro="">
      <xdr:nvCxnSpPr>
        <xdr:cNvPr id="119" name="直線コネクタ 118"/>
        <xdr:cNvCxnSpPr/>
      </xdr:nvCxnSpPr>
      <xdr:spPr>
        <a:xfrm flipV="1">
          <a:off x="2908300" y="9467544"/>
          <a:ext cx="889000" cy="4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110210</xdr:rowOff>
    </xdr:from>
    <xdr:to>
      <xdr:col>15</xdr:col>
      <xdr:colOff>50800</xdr:colOff>
      <xdr:row>58</xdr:row>
      <xdr:rowOff>12023</xdr:rowOff>
    </xdr:to>
    <xdr:cxnSp macro="">
      <xdr:nvCxnSpPr>
        <xdr:cNvPr id="122" name="直線コネクタ 121"/>
        <xdr:cNvCxnSpPr/>
      </xdr:nvCxnSpPr>
      <xdr:spPr>
        <a:xfrm flipV="1">
          <a:off x="2019300" y="9882860"/>
          <a:ext cx="889000" cy="7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12023</xdr:rowOff>
    </xdr:from>
    <xdr:to>
      <xdr:col>10</xdr:col>
      <xdr:colOff>114300</xdr:colOff>
      <xdr:row>58</xdr:row>
      <xdr:rowOff>26467</xdr:rowOff>
    </xdr:to>
    <xdr:cxnSp macro="">
      <xdr:nvCxnSpPr>
        <xdr:cNvPr id="125" name="直線コネクタ 124"/>
        <xdr:cNvCxnSpPr/>
      </xdr:nvCxnSpPr>
      <xdr:spPr>
        <a:xfrm flipV="1">
          <a:off x="1130300" y="9956123"/>
          <a:ext cx="889000" cy="1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108121</xdr:rowOff>
    </xdr:from>
    <xdr:to>
      <xdr:col>24</xdr:col>
      <xdr:colOff>114300</xdr:colOff>
      <xdr:row>58</xdr:row>
      <xdr:rowOff>38271</xdr:rowOff>
    </xdr:to>
    <xdr:sp macro="" textlink="">
      <xdr:nvSpPr>
        <xdr:cNvPr id="135" name="楕円 134"/>
        <xdr:cNvSpPr/>
      </xdr:nvSpPr>
      <xdr:spPr>
        <a:xfrm>
          <a:off x="45847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23048</xdr:rowOff>
    </xdr:from>
    <xdr:ext cx="534377" cy="259045"/>
    <xdr:sp macro="" textlink="">
      <xdr:nvSpPr>
        <xdr:cNvPr id="136" name="総務費該当値テキスト"/>
        <xdr:cNvSpPr txBox="1"/>
      </xdr:nvSpPr>
      <xdr:spPr>
        <a:xfrm>
          <a:off x="4686300" y="97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158444</xdr:rowOff>
    </xdr:from>
    <xdr:to>
      <xdr:col>20</xdr:col>
      <xdr:colOff>38100</xdr:colOff>
      <xdr:row>55</xdr:row>
      <xdr:rowOff>88594</xdr:rowOff>
    </xdr:to>
    <xdr:sp macro="" textlink="">
      <xdr:nvSpPr>
        <xdr:cNvPr id="137" name="楕円 136"/>
        <xdr:cNvSpPr/>
      </xdr:nvSpPr>
      <xdr:spPr>
        <a:xfrm>
          <a:off x="3746500" y="9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79721</xdr:rowOff>
    </xdr:from>
    <xdr:ext cx="599010" cy="259045"/>
    <xdr:sp macro="" textlink="">
      <xdr:nvSpPr>
        <xdr:cNvPr id="138" name="テキスト ボックス 137"/>
        <xdr:cNvSpPr txBox="1"/>
      </xdr:nvSpPr>
      <xdr:spPr>
        <a:xfrm>
          <a:off x="3497795" y="950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59410</xdr:rowOff>
    </xdr:from>
    <xdr:to>
      <xdr:col>15</xdr:col>
      <xdr:colOff>101600</xdr:colOff>
      <xdr:row>57</xdr:row>
      <xdr:rowOff>161010</xdr:rowOff>
    </xdr:to>
    <xdr:sp macro="" textlink="">
      <xdr:nvSpPr>
        <xdr:cNvPr id="139" name="楕円 138"/>
        <xdr:cNvSpPr/>
      </xdr:nvSpPr>
      <xdr:spPr>
        <a:xfrm>
          <a:off x="28575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152137</xdr:rowOff>
    </xdr:from>
    <xdr:ext cx="534377" cy="259045"/>
    <xdr:sp macro="" textlink="">
      <xdr:nvSpPr>
        <xdr:cNvPr id="140" name="テキスト ボックス 139"/>
        <xdr:cNvSpPr txBox="1"/>
      </xdr:nvSpPr>
      <xdr:spPr>
        <a:xfrm>
          <a:off x="2641111" y="99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132673</xdr:rowOff>
    </xdr:from>
    <xdr:to>
      <xdr:col>10</xdr:col>
      <xdr:colOff>165100</xdr:colOff>
      <xdr:row>58</xdr:row>
      <xdr:rowOff>62823</xdr:rowOff>
    </xdr:to>
    <xdr:sp macro="" textlink="">
      <xdr:nvSpPr>
        <xdr:cNvPr id="141" name="楕円 140"/>
        <xdr:cNvSpPr/>
      </xdr:nvSpPr>
      <xdr:spPr>
        <a:xfrm>
          <a:off x="1968500" y="99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53950</xdr:rowOff>
    </xdr:from>
    <xdr:ext cx="534377" cy="259045"/>
    <xdr:sp macro="" textlink="">
      <xdr:nvSpPr>
        <xdr:cNvPr id="142" name="テキスト ボックス 141"/>
        <xdr:cNvSpPr txBox="1"/>
      </xdr:nvSpPr>
      <xdr:spPr>
        <a:xfrm>
          <a:off x="1752111" y="99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147117</xdr:rowOff>
    </xdr:from>
    <xdr:to>
      <xdr:col>6</xdr:col>
      <xdr:colOff>38100</xdr:colOff>
      <xdr:row>58</xdr:row>
      <xdr:rowOff>77267</xdr:rowOff>
    </xdr:to>
    <xdr:sp macro="" textlink="">
      <xdr:nvSpPr>
        <xdr:cNvPr id="143" name="楕円 142"/>
        <xdr:cNvSpPr/>
      </xdr:nvSpPr>
      <xdr:spPr>
        <a:xfrm>
          <a:off x="1079500" y="9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68394</xdr:rowOff>
    </xdr:from>
    <xdr:ext cx="534377" cy="259045"/>
    <xdr:sp macro="" textlink="">
      <xdr:nvSpPr>
        <xdr:cNvPr id="144" name="テキスト ボックス 143"/>
        <xdr:cNvSpPr txBox="1"/>
      </xdr:nvSpPr>
      <xdr:spPr>
        <a:xfrm>
          <a:off x="863111" y="100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95717</xdr:rowOff>
    </xdr:from>
    <xdr:to>
      <xdr:col>24</xdr:col>
      <xdr:colOff>63500</xdr:colOff>
      <xdr:row>78</xdr:row>
      <xdr:rowOff>37109</xdr:rowOff>
    </xdr:to>
    <xdr:cxnSp macro="">
      <xdr:nvCxnSpPr>
        <xdr:cNvPr id="172" name="直線コネクタ 171"/>
        <xdr:cNvCxnSpPr/>
      </xdr:nvCxnSpPr>
      <xdr:spPr>
        <a:xfrm flipV="1">
          <a:off x="3797300" y="13297367"/>
          <a:ext cx="838200" cy="1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37109</xdr:rowOff>
    </xdr:from>
    <xdr:to>
      <xdr:col>19</xdr:col>
      <xdr:colOff>177800</xdr:colOff>
      <xdr:row>78</xdr:row>
      <xdr:rowOff>78088</xdr:rowOff>
    </xdr:to>
    <xdr:cxnSp macro="">
      <xdr:nvCxnSpPr>
        <xdr:cNvPr id="175" name="直線コネクタ 174"/>
        <xdr:cNvCxnSpPr/>
      </xdr:nvCxnSpPr>
      <xdr:spPr>
        <a:xfrm flipV="1">
          <a:off x="2908300" y="13410209"/>
          <a:ext cx="889000" cy="4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78088</xdr:rowOff>
    </xdr:from>
    <xdr:to>
      <xdr:col>15</xdr:col>
      <xdr:colOff>50800</xdr:colOff>
      <xdr:row>78</xdr:row>
      <xdr:rowOff>101360</xdr:rowOff>
    </xdr:to>
    <xdr:cxnSp macro="">
      <xdr:nvCxnSpPr>
        <xdr:cNvPr id="178" name="直線コネクタ 177"/>
        <xdr:cNvCxnSpPr/>
      </xdr:nvCxnSpPr>
      <xdr:spPr>
        <a:xfrm flipV="1">
          <a:off x="2019300" y="13451188"/>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89064</xdr:rowOff>
    </xdr:from>
    <xdr:to>
      <xdr:col>10</xdr:col>
      <xdr:colOff>114300</xdr:colOff>
      <xdr:row>78</xdr:row>
      <xdr:rowOff>101360</xdr:rowOff>
    </xdr:to>
    <xdr:cxnSp macro="">
      <xdr:nvCxnSpPr>
        <xdr:cNvPr id="181" name="直線コネクタ 180"/>
        <xdr:cNvCxnSpPr/>
      </xdr:nvCxnSpPr>
      <xdr:spPr>
        <a:xfrm>
          <a:off x="1130300" y="13462164"/>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44917</xdr:rowOff>
    </xdr:from>
    <xdr:to>
      <xdr:col>24</xdr:col>
      <xdr:colOff>114300</xdr:colOff>
      <xdr:row>77</xdr:row>
      <xdr:rowOff>146517</xdr:rowOff>
    </xdr:to>
    <xdr:sp macro="" textlink="">
      <xdr:nvSpPr>
        <xdr:cNvPr id="191" name="楕円 190"/>
        <xdr:cNvSpPr/>
      </xdr:nvSpPr>
      <xdr:spPr>
        <a:xfrm>
          <a:off x="4584700" y="132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131294</xdr:rowOff>
    </xdr:from>
    <xdr:ext cx="599010" cy="259045"/>
    <xdr:sp macro="" textlink="">
      <xdr:nvSpPr>
        <xdr:cNvPr id="192" name="民生費該当値テキスト"/>
        <xdr:cNvSpPr txBox="1"/>
      </xdr:nvSpPr>
      <xdr:spPr>
        <a:xfrm>
          <a:off x="4686300" y="1316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157759</xdr:rowOff>
    </xdr:from>
    <xdr:to>
      <xdr:col>20</xdr:col>
      <xdr:colOff>38100</xdr:colOff>
      <xdr:row>78</xdr:row>
      <xdr:rowOff>87909</xdr:rowOff>
    </xdr:to>
    <xdr:sp macro="" textlink="">
      <xdr:nvSpPr>
        <xdr:cNvPr id="193" name="楕円 192"/>
        <xdr:cNvSpPr/>
      </xdr:nvSpPr>
      <xdr:spPr>
        <a:xfrm>
          <a:off x="3746500" y="13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79036</xdr:rowOff>
    </xdr:from>
    <xdr:ext cx="599010" cy="259045"/>
    <xdr:sp macro="" textlink="">
      <xdr:nvSpPr>
        <xdr:cNvPr id="194" name="テキスト ボックス 193"/>
        <xdr:cNvSpPr txBox="1"/>
      </xdr:nvSpPr>
      <xdr:spPr>
        <a:xfrm>
          <a:off x="3497795" y="134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27288</xdr:rowOff>
    </xdr:from>
    <xdr:to>
      <xdr:col>15</xdr:col>
      <xdr:colOff>101600</xdr:colOff>
      <xdr:row>78</xdr:row>
      <xdr:rowOff>128888</xdr:rowOff>
    </xdr:to>
    <xdr:sp macro="" textlink="">
      <xdr:nvSpPr>
        <xdr:cNvPr id="195" name="楕円 194"/>
        <xdr:cNvSpPr/>
      </xdr:nvSpPr>
      <xdr:spPr>
        <a:xfrm>
          <a:off x="2857500" y="134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120015</xdr:rowOff>
    </xdr:from>
    <xdr:ext cx="599010" cy="259045"/>
    <xdr:sp macro="" textlink="">
      <xdr:nvSpPr>
        <xdr:cNvPr id="196" name="テキスト ボックス 195"/>
        <xdr:cNvSpPr txBox="1"/>
      </xdr:nvSpPr>
      <xdr:spPr>
        <a:xfrm>
          <a:off x="2608795" y="1349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50560</xdr:rowOff>
    </xdr:from>
    <xdr:to>
      <xdr:col>10</xdr:col>
      <xdr:colOff>165100</xdr:colOff>
      <xdr:row>78</xdr:row>
      <xdr:rowOff>152160</xdr:rowOff>
    </xdr:to>
    <xdr:sp macro="" textlink="">
      <xdr:nvSpPr>
        <xdr:cNvPr id="197" name="楕円 196"/>
        <xdr:cNvSpPr/>
      </xdr:nvSpPr>
      <xdr:spPr>
        <a:xfrm>
          <a:off x="1968500" y="13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143287</xdr:rowOff>
    </xdr:from>
    <xdr:ext cx="599010" cy="259045"/>
    <xdr:sp macro="" textlink="">
      <xdr:nvSpPr>
        <xdr:cNvPr id="198" name="テキスト ボックス 197"/>
        <xdr:cNvSpPr txBox="1"/>
      </xdr:nvSpPr>
      <xdr:spPr>
        <a:xfrm>
          <a:off x="1719795" y="1351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38264</xdr:rowOff>
    </xdr:from>
    <xdr:to>
      <xdr:col>6</xdr:col>
      <xdr:colOff>38100</xdr:colOff>
      <xdr:row>78</xdr:row>
      <xdr:rowOff>139864</xdr:rowOff>
    </xdr:to>
    <xdr:sp macro="" textlink="">
      <xdr:nvSpPr>
        <xdr:cNvPr id="199" name="楕円 198"/>
        <xdr:cNvSpPr/>
      </xdr:nvSpPr>
      <xdr:spPr>
        <a:xfrm>
          <a:off x="1079500" y="134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130991</xdr:rowOff>
    </xdr:from>
    <xdr:ext cx="599010" cy="259045"/>
    <xdr:sp macro="" textlink="">
      <xdr:nvSpPr>
        <xdr:cNvPr id="200" name="テキスト ボックス 199"/>
        <xdr:cNvSpPr txBox="1"/>
      </xdr:nvSpPr>
      <xdr:spPr>
        <a:xfrm>
          <a:off x="830795" y="1350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105215</xdr:rowOff>
    </xdr:from>
    <xdr:to>
      <xdr:col>24</xdr:col>
      <xdr:colOff>63500</xdr:colOff>
      <xdr:row>97</xdr:row>
      <xdr:rowOff>26464</xdr:rowOff>
    </xdr:to>
    <xdr:cxnSp macro="">
      <xdr:nvCxnSpPr>
        <xdr:cNvPr id="225" name="直線コネクタ 224"/>
        <xdr:cNvCxnSpPr/>
      </xdr:nvCxnSpPr>
      <xdr:spPr>
        <a:xfrm flipV="1">
          <a:off x="3797300" y="16564415"/>
          <a:ext cx="8382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26" name="衛生費平均値テキスト"/>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3722</xdr:rowOff>
    </xdr:from>
    <xdr:to>
      <xdr:col>19</xdr:col>
      <xdr:colOff>177800</xdr:colOff>
      <xdr:row>97</xdr:row>
      <xdr:rowOff>26464</xdr:rowOff>
    </xdr:to>
    <xdr:cxnSp macro="">
      <xdr:nvCxnSpPr>
        <xdr:cNvPr id="228" name="直線コネクタ 227"/>
        <xdr:cNvCxnSpPr/>
      </xdr:nvCxnSpPr>
      <xdr:spPr>
        <a:xfrm>
          <a:off x="2908300" y="16634372"/>
          <a:ext cx="8890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0" name="テキスト ボックス 229"/>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3722</xdr:rowOff>
    </xdr:from>
    <xdr:to>
      <xdr:col>15</xdr:col>
      <xdr:colOff>50800</xdr:colOff>
      <xdr:row>97</xdr:row>
      <xdr:rowOff>20273</xdr:rowOff>
    </xdr:to>
    <xdr:cxnSp macro="">
      <xdr:nvCxnSpPr>
        <xdr:cNvPr id="231" name="直線コネクタ 230"/>
        <xdr:cNvCxnSpPr/>
      </xdr:nvCxnSpPr>
      <xdr:spPr>
        <a:xfrm flipV="1">
          <a:off x="2019300" y="1663437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3" name="テキスト ボックス 232"/>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20273</xdr:rowOff>
    </xdr:from>
    <xdr:to>
      <xdr:col>10</xdr:col>
      <xdr:colOff>114300</xdr:colOff>
      <xdr:row>97</xdr:row>
      <xdr:rowOff>36144</xdr:rowOff>
    </xdr:to>
    <xdr:cxnSp macro="">
      <xdr:nvCxnSpPr>
        <xdr:cNvPr id="234" name="直線コネクタ 233"/>
        <xdr:cNvCxnSpPr/>
      </xdr:nvCxnSpPr>
      <xdr:spPr>
        <a:xfrm flipV="1">
          <a:off x="1130300" y="16650923"/>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36" name="テキスト ボックス 235"/>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38" name="テキスト ボックス 237"/>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54415</xdr:rowOff>
    </xdr:from>
    <xdr:to>
      <xdr:col>24</xdr:col>
      <xdr:colOff>114300</xdr:colOff>
      <xdr:row>96</xdr:row>
      <xdr:rowOff>156015</xdr:rowOff>
    </xdr:to>
    <xdr:sp macro="" textlink="">
      <xdr:nvSpPr>
        <xdr:cNvPr id="244" name="楕円 243"/>
        <xdr:cNvSpPr/>
      </xdr:nvSpPr>
      <xdr:spPr>
        <a:xfrm>
          <a:off x="4584700" y="165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140792</xdr:rowOff>
    </xdr:from>
    <xdr:ext cx="534377" cy="259045"/>
    <xdr:sp macro="" textlink="">
      <xdr:nvSpPr>
        <xdr:cNvPr id="245" name="衛生費該当値テキスト"/>
        <xdr:cNvSpPr txBox="1"/>
      </xdr:nvSpPr>
      <xdr:spPr>
        <a:xfrm>
          <a:off x="4686300" y="1642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147114</xdr:rowOff>
    </xdr:from>
    <xdr:to>
      <xdr:col>20</xdr:col>
      <xdr:colOff>38100</xdr:colOff>
      <xdr:row>97</xdr:row>
      <xdr:rowOff>77264</xdr:rowOff>
    </xdr:to>
    <xdr:sp macro="" textlink="">
      <xdr:nvSpPr>
        <xdr:cNvPr id="246" name="楕円 245"/>
        <xdr:cNvSpPr/>
      </xdr:nvSpPr>
      <xdr:spPr>
        <a:xfrm>
          <a:off x="3746500" y="166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68391</xdr:rowOff>
    </xdr:from>
    <xdr:ext cx="534377" cy="259045"/>
    <xdr:sp macro="" textlink="">
      <xdr:nvSpPr>
        <xdr:cNvPr id="247" name="テキスト ボックス 246"/>
        <xdr:cNvSpPr txBox="1"/>
      </xdr:nvSpPr>
      <xdr:spPr>
        <a:xfrm>
          <a:off x="3530111" y="166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124372</xdr:rowOff>
    </xdr:from>
    <xdr:to>
      <xdr:col>15</xdr:col>
      <xdr:colOff>101600</xdr:colOff>
      <xdr:row>97</xdr:row>
      <xdr:rowOff>54522</xdr:rowOff>
    </xdr:to>
    <xdr:sp macro="" textlink="">
      <xdr:nvSpPr>
        <xdr:cNvPr id="248" name="楕円 247"/>
        <xdr:cNvSpPr/>
      </xdr:nvSpPr>
      <xdr:spPr>
        <a:xfrm>
          <a:off x="2857500" y="165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45649</xdr:rowOff>
    </xdr:from>
    <xdr:ext cx="534377" cy="259045"/>
    <xdr:sp macro="" textlink="">
      <xdr:nvSpPr>
        <xdr:cNvPr id="249" name="テキスト ボックス 248"/>
        <xdr:cNvSpPr txBox="1"/>
      </xdr:nvSpPr>
      <xdr:spPr>
        <a:xfrm>
          <a:off x="2641111" y="166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140923</xdr:rowOff>
    </xdr:from>
    <xdr:to>
      <xdr:col>10</xdr:col>
      <xdr:colOff>165100</xdr:colOff>
      <xdr:row>97</xdr:row>
      <xdr:rowOff>71073</xdr:rowOff>
    </xdr:to>
    <xdr:sp macro="" textlink="">
      <xdr:nvSpPr>
        <xdr:cNvPr id="250" name="楕円 249"/>
        <xdr:cNvSpPr/>
      </xdr:nvSpPr>
      <xdr:spPr>
        <a:xfrm>
          <a:off x="1968500" y="166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62200</xdr:rowOff>
    </xdr:from>
    <xdr:ext cx="534377" cy="259045"/>
    <xdr:sp macro="" textlink="">
      <xdr:nvSpPr>
        <xdr:cNvPr id="251" name="テキスト ボックス 250"/>
        <xdr:cNvSpPr txBox="1"/>
      </xdr:nvSpPr>
      <xdr:spPr>
        <a:xfrm>
          <a:off x="1752111" y="16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156794</xdr:rowOff>
    </xdr:from>
    <xdr:to>
      <xdr:col>6</xdr:col>
      <xdr:colOff>38100</xdr:colOff>
      <xdr:row>97</xdr:row>
      <xdr:rowOff>86944</xdr:rowOff>
    </xdr:to>
    <xdr:sp macro="" textlink="">
      <xdr:nvSpPr>
        <xdr:cNvPr id="252" name="楕円 251"/>
        <xdr:cNvSpPr/>
      </xdr:nvSpPr>
      <xdr:spPr>
        <a:xfrm>
          <a:off x="1079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78071</xdr:rowOff>
    </xdr:from>
    <xdr:ext cx="534377" cy="259045"/>
    <xdr:sp macro="" textlink="">
      <xdr:nvSpPr>
        <xdr:cNvPr id="253" name="テキスト ボックス 252"/>
        <xdr:cNvSpPr txBox="1"/>
      </xdr:nvSpPr>
      <xdr:spPr>
        <a:xfrm>
          <a:off x="863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102743</xdr:rowOff>
    </xdr:from>
    <xdr:to>
      <xdr:col>55</xdr:col>
      <xdr:colOff>0</xdr:colOff>
      <xdr:row>38</xdr:row>
      <xdr:rowOff>103251</xdr:rowOff>
    </xdr:to>
    <xdr:cxnSp macro="">
      <xdr:nvCxnSpPr>
        <xdr:cNvPr id="282" name="直線コネクタ 281"/>
        <xdr:cNvCxnSpPr/>
      </xdr:nvCxnSpPr>
      <xdr:spPr>
        <a:xfrm flipV="1">
          <a:off x="9639300" y="661784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3" name="労働費平均値テキスト"/>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103251</xdr:rowOff>
    </xdr:from>
    <xdr:to>
      <xdr:col>50</xdr:col>
      <xdr:colOff>114300</xdr:colOff>
      <xdr:row>38</xdr:row>
      <xdr:rowOff>105918</xdr:rowOff>
    </xdr:to>
    <xdr:cxnSp macro="">
      <xdr:nvCxnSpPr>
        <xdr:cNvPr id="285" name="直線コネクタ 284"/>
        <xdr:cNvCxnSpPr/>
      </xdr:nvCxnSpPr>
      <xdr:spPr>
        <a:xfrm flipV="1">
          <a:off x="8750300" y="661835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87" name="テキスト ボックス 286"/>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105918</xdr:rowOff>
    </xdr:from>
    <xdr:to>
      <xdr:col>45</xdr:col>
      <xdr:colOff>177800</xdr:colOff>
      <xdr:row>38</xdr:row>
      <xdr:rowOff>106045</xdr:rowOff>
    </xdr:to>
    <xdr:cxnSp macro="">
      <xdr:nvCxnSpPr>
        <xdr:cNvPr id="288" name="直線コネクタ 287"/>
        <xdr:cNvCxnSpPr/>
      </xdr:nvCxnSpPr>
      <xdr:spPr>
        <a:xfrm flipV="1">
          <a:off x="7861300" y="662101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0" name="テキスト ボックス 289"/>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106045</xdr:rowOff>
    </xdr:from>
    <xdr:to>
      <xdr:col>41</xdr:col>
      <xdr:colOff>50800</xdr:colOff>
      <xdr:row>38</xdr:row>
      <xdr:rowOff>107569</xdr:rowOff>
    </xdr:to>
    <xdr:cxnSp macro="">
      <xdr:nvCxnSpPr>
        <xdr:cNvPr id="291" name="直線コネクタ 290"/>
        <xdr:cNvCxnSpPr/>
      </xdr:nvCxnSpPr>
      <xdr:spPr>
        <a:xfrm flipV="1">
          <a:off x="6972300" y="66211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3" name="テキスト ボックス 292"/>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5" name="テキスト ボックス 294"/>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51943</xdr:rowOff>
    </xdr:from>
    <xdr:to>
      <xdr:col>55</xdr:col>
      <xdr:colOff>50800</xdr:colOff>
      <xdr:row>38</xdr:row>
      <xdr:rowOff>153543</xdr:rowOff>
    </xdr:to>
    <xdr:sp macro="" textlink="">
      <xdr:nvSpPr>
        <xdr:cNvPr id="301" name="楕円 300"/>
        <xdr:cNvSpPr/>
      </xdr:nvSpPr>
      <xdr:spPr>
        <a:xfrm>
          <a:off x="10426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11320</xdr:rowOff>
    </xdr:from>
    <xdr:ext cx="378565" cy="259045"/>
    <xdr:sp macro="" textlink="">
      <xdr:nvSpPr>
        <xdr:cNvPr id="302" name="労働費該当値テキスト"/>
        <xdr:cNvSpPr txBox="1"/>
      </xdr:nvSpPr>
      <xdr:spPr>
        <a:xfrm>
          <a:off x="10528300" y="635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52451</xdr:rowOff>
    </xdr:from>
    <xdr:to>
      <xdr:col>50</xdr:col>
      <xdr:colOff>165100</xdr:colOff>
      <xdr:row>38</xdr:row>
      <xdr:rowOff>154051</xdr:rowOff>
    </xdr:to>
    <xdr:sp macro="" textlink="">
      <xdr:nvSpPr>
        <xdr:cNvPr id="303" name="楕円 302"/>
        <xdr:cNvSpPr/>
      </xdr:nvSpPr>
      <xdr:spPr>
        <a:xfrm>
          <a:off x="9588500" y="65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170578</xdr:rowOff>
    </xdr:from>
    <xdr:ext cx="378565" cy="259045"/>
    <xdr:sp macro="" textlink="">
      <xdr:nvSpPr>
        <xdr:cNvPr id="304" name="テキスト ボックス 303"/>
        <xdr:cNvSpPr txBox="1"/>
      </xdr:nvSpPr>
      <xdr:spPr>
        <a:xfrm>
          <a:off x="9450017" y="63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55118</xdr:rowOff>
    </xdr:from>
    <xdr:to>
      <xdr:col>46</xdr:col>
      <xdr:colOff>38100</xdr:colOff>
      <xdr:row>38</xdr:row>
      <xdr:rowOff>156718</xdr:rowOff>
    </xdr:to>
    <xdr:sp macro="" textlink="">
      <xdr:nvSpPr>
        <xdr:cNvPr id="305" name="楕円 304"/>
        <xdr:cNvSpPr/>
      </xdr:nvSpPr>
      <xdr:spPr>
        <a:xfrm>
          <a:off x="8699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1795</xdr:rowOff>
    </xdr:from>
    <xdr:ext cx="378565" cy="259045"/>
    <xdr:sp macro="" textlink="">
      <xdr:nvSpPr>
        <xdr:cNvPr id="306" name="テキスト ボックス 305"/>
        <xdr:cNvSpPr txBox="1"/>
      </xdr:nvSpPr>
      <xdr:spPr>
        <a:xfrm>
          <a:off x="8561017" y="634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55245</xdr:rowOff>
    </xdr:from>
    <xdr:to>
      <xdr:col>41</xdr:col>
      <xdr:colOff>101600</xdr:colOff>
      <xdr:row>38</xdr:row>
      <xdr:rowOff>156845</xdr:rowOff>
    </xdr:to>
    <xdr:sp macro="" textlink="">
      <xdr:nvSpPr>
        <xdr:cNvPr id="307" name="楕円 306"/>
        <xdr:cNvSpPr/>
      </xdr:nvSpPr>
      <xdr:spPr>
        <a:xfrm>
          <a:off x="7810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1922</xdr:rowOff>
    </xdr:from>
    <xdr:ext cx="378565" cy="259045"/>
    <xdr:sp macro="" textlink="">
      <xdr:nvSpPr>
        <xdr:cNvPr id="308" name="テキスト ボックス 307"/>
        <xdr:cNvSpPr txBox="1"/>
      </xdr:nvSpPr>
      <xdr:spPr>
        <a:xfrm>
          <a:off x="7672017" y="6345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56769</xdr:rowOff>
    </xdr:from>
    <xdr:to>
      <xdr:col>36</xdr:col>
      <xdr:colOff>165100</xdr:colOff>
      <xdr:row>38</xdr:row>
      <xdr:rowOff>158369</xdr:rowOff>
    </xdr:to>
    <xdr:sp macro="" textlink="">
      <xdr:nvSpPr>
        <xdr:cNvPr id="309" name="楕円 308"/>
        <xdr:cNvSpPr/>
      </xdr:nvSpPr>
      <xdr:spPr>
        <a:xfrm>
          <a:off x="6921500" y="65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3446</xdr:rowOff>
    </xdr:from>
    <xdr:ext cx="378565" cy="259045"/>
    <xdr:sp macro="" textlink="">
      <xdr:nvSpPr>
        <xdr:cNvPr id="310" name="テキスト ボックス 309"/>
        <xdr:cNvSpPr txBox="1"/>
      </xdr:nvSpPr>
      <xdr:spPr>
        <a:xfrm>
          <a:off x="6783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114310</xdr:rowOff>
    </xdr:from>
    <xdr:to>
      <xdr:col>55</xdr:col>
      <xdr:colOff>0</xdr:colOff>
      <xdr:row>58</xdr:row>
      <xdr:rowOff>134191</xdr:rowOff>
    </xdr:to>
    <xdr:cxnSp macro="">
      <xdr:nvCxnSpPr>
        <xdr:cNvPr id="339" name="直線コネクタ 338"/>
        <xdr:cNvCxnSpPr/>
      </xdr:nvCxnSpPr>
      <xdr:spPr>
        <a:xfrm>
          <a:off x="9639300" y="10058410"/>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114310</xdr:rowOff>
    </xdr:from>
    <xdr:to>
      <xdr:col>50</xdr:col>
      <xdr:colOff>114300</xdr:colOff>
      <xdr:row>58</xdr:row>
      <xdr:rowOff>141270</xdr:rowOff>
    </xdr:to>
    <xdr:cxnSp macro="">
      <xdr:nvCxnSpPr>
        <xdr:cNvPr id="342" name="直線コネクタ 341"/>
        <xdr:cNvCxnSpPr/>
      </xdr:nvCxnSpPr>
      <xdr:spPr>
        <a:xfrm flipV="1">
          <a:off x="8750300" y="10058410"/>
          <a:ext cx="8890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141270</xdr:rowOff>
    </xdr:from>
    <xdr:to>
      <xdr:col>45</xdr:col>
      <xdr:colOff>177800</xdr:colOff>
      <xdr:row>58</xdr:row>
      <xdr:rowOff>153043</xdr:rowOff>
    </xdr:to>
    <xdr:cxnSp macro="">
      <xdr:nvCxnSpPr>
        <xdr:cNvPr id="345" name="直線コネクタ 344"/>
        <xdr:cNvCxnSpPr/>
      </xdr:nvCxnSpPr>
      <xdr:spPr>
        <a:xfrm flipV="1">
          <a:off x="7861300" y="10085370"/>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47" name="テキスト ボックス 346"/>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131379</xdr:rowOff>
    </xdr:from>
    <xdr:to>
      <xdr:col>41</xdr:col>
      <xdr:colOff>50800</xdr:colOff>
      <xdr:row>58</xdr:row>
      <xdr:rowOff>153043</xdr:rowOff>
    </xdr:to>
    <xdr:cxnSp macro="">
      <xdr:nvCxnSpPr>
        <xdr:cNvPr id="348" name="直線コネクタ 347"/>
        <xdr:cNvCxnSpPr/>
      </xdr:nvCxnSpPr>
      <xdr:spPr>
        <a:xfrm>
          <a:off x="6972300" y="10075479"/>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0" name="テキスト ボックス 349"/>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2" name="テキスト ボックス 351"/>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83391</xdr:rowOff>
    </xdr:from>
    <xdr:to>
      <xdr:col>55</xdr:col>
      <xdr:colOff>50800</xdr:colOff>
      <xdr:row>59</xdr:row>
      <xdr:rowOff>13541</xdr:rowOff>
    </xdr:to>
    <xdr:sp macro="" textlink="">
      <xdr:nvSpPr>
        <xdr:cNvPr id="358" name="楕円 357"/>
        <xdr:cNvSpPr/>
      </xdr:nvSpPr>
      <xdr:spPr>
        <a:xfrm>
          <a:off x="10426700" y="100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169768</xdr:rowOff>
    </xdr:from>
    <xdr:ext cx="534377" cy="259045"/>
    <xdr:sp macro="" textlink="">
      <xdr:nvSpPr>
        <xdr:cNvPr id="359" name="農林水産業費該当値テキスト"/>
        <xdr:cNvSpPr txBox="1"/>
      </xdr:nvSpPr>
      <xdr:spPr>
        <a:xfrm>
          <a:off x="10528300" y="994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63510</xdr:rowOff>
    </xdr:from>
    <xdr:to>
      <xdr:col>50</xdr:col>
      <xdr:colOff>165100</xdr:colOff>
      <xdr:row>58</xdr:row>
      <xdr:rowOff>165110</xdr:rowOff>
    </xdr:to>
    <xdr:sp macro="" textlink="">
      <xdr:nvSpPr>
        <xdr:cNvPr id="360" name="楕円 359"/>
        <xdr:cNvSpPr/>
      </xdr:nvSpPr>
      <xdr:spPr>
        <a:xfrm>
          <a:off x="9588500" y="100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156237</xdr:rowOff>
    </xdr:from>
    <xdr:ext cx="534377" cy="259045"/>
    <xdr:sp macro="" textlink="">
      <xdr:nvSpPr>
        <xdr:cNvPr id="361" name="テキスト ボックス 360"/>
        <xdr:cNvSpPr txBox="1"/>
      </xdr:nvSpPr>
      <xdr:spPr>
        <a:xfrm>
          <a:off x="9372111" y="1010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90470</xdr:rowOff>
    </xdr:from>
    <xdr:to>
      <xdr:col>46</xdr:col>
      <xdr:colOff>38100</xdr:colOff>
      <xdr:row>59</xdr:row>
      <xdr:rowOff>20620</xdr:rowOff>
    </xdr:to>
    <xdr:sp macro="" textlink="">
      <xdr:nvSpPr>
        <xdr:cNvPr id="362" name="楕円 361"/>
        <xdr:cNvSpPr/>
      </xdr:nvSpPr>
      <xdr:spPr>
        <a:xfrm>
          <a:off x="8699500" y="100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11747</xdr:rowOff>
    </xdr:from>
    <xdr:ext cx="469744" cy="259045"/>
    <xdr:sp macro="" textlink="">
      <xdr:nvSpPr>
        <xdr:cNvPr id="363" name="テキスト ボックス 362"/>
        <xdr:cNvSpPr txBox="1"/>
      </xdr:nvSpPr>
      <xdr:spPr>
        <a:xfrm>
          <a:off x="8515428" y="101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102243</xdr:rowOff>
    </xdr:from>
    <xdr:to>
      <xdr:col>41</xdr:col>
      <xdr:colOff>101600</xdr:colOff>
      <xdr:row>59</xdr:row>
      <xdr:rowOff>32393</xdr:rowOff>
    </xdr:to>
    <xdr:sp macro="" textlink="">
      <xdr:nvSpPr>
        <xdr:cNvPr id="364" name="楕円 363"/>
        <xdr:cNvSpPr/>
      </xdr:nvSpPr>
      <xdr:spPr>
        <a:xfrm>
          <a:off x="7810500" y="100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23520</xdr:rowOff>
    </xdr:from>
    <xdr:ext cx="469744" cy="259045"/>
    <xdr:sp macro="" textlink="">
      <xdr:nvSpPr>
        <xdr:cNvPr id="365" name="テキスト ボックス 364"/>
        <xdr:cNvSpPr txBox="1"/>
      </xdr:nvSpPr>
      <xdr:spPr>
        <a:xfrm>
          <a:off x="7626428" y="101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80579</xdr:rowOff>
    </xdr:from>
    <xdr:to>
      <xdr:col>36</xdr:col>
      <xdr:colOff>165100</xdr:colOff>
      <xdr:row>59</xdr:row>
      <xdr:rowOff>10729</xdr:rowOff>
    </xdr:to>
    <xdr:sp macro="" textlink="">
      <xdr:nvSpPr>
        <xdr:cNvPr id="366" name="楕円 365"/>
        <xdr:cNvSpPr/>
      </xdr:nvSpPr>
      <xdr:spPr>
        <a:xfrm>
          <a:off x="6921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1856</xdr:rowOff>
    </xdr:from>
    <xdr:ext cx="534377" cy="259045"/>
    <xdr:sp macro="" textlink="">
      <xdr:nvSpPr>
        <xdr:cNvPr id="367" name="テキスト ボックス 366"/>
        <xdr:cNvSpPr txBox="1"/>
      </xdr:nvSpPr>
      <xdr:spPr>
        <a:xfrm>
          <a:off x="6705111" y="1011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21351</xdr:rowOff>
    </xdr:from>
    <xdr:to>
      <xdr:col>55</xdr:col>
      <xdr:colOff>0</xdr:colOff>
      <xdr:row>79</xdr:row>
      <xdr:rowOff>24377</xdr:rowOff>
    </xdr:to>
    <xdr:cxnSp macro="">
      <xdr:nvCxnSpPr>
        <xdr:cNvPr id="398" name="直線コネクタ 397"/>
        <xdr:cNvCxnSpPr/>
      </xdr:nvCxnSpPr>
      <xdr:spPr>
        <a:xfrm flipV="1">
          <a:off x="9639300" y="13565901"/>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24377</xdr:rowOff>
    </xdr:from>
    <xdr:to>
      <xdr:col>50</xdr:col>
      <xdr:colOff>114300</xdr:colOff>
      <xdr:row>79</xdr:row>
      <xdr:rowOff>39388</xdr:rowOff>
    </xdr:to>
    <xdr:cxnSp macro="">
      <xdr:nvCxnSpPr>
        <xdr:cNvPr id="401" name="直線コネクタ 400"/>
        <xdr:cNvCxnSpPr/>
      </xdr:nvCxnSpPr>
      <xdr:spPr>
        <a:xfrm flipV="1">
          <a:off x="8750300" y="13568927"/>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39388</xdr:rowOff>
    </xdr:from>
    <xdr:to>
      <xdr:col>45</xdr:col>
      <xdr:colOff>177800</xdr:colOff>
      <xdr:row>79</xdr:row>
      <xdr:rowOff>42241</xdr:rowOff>
    </xdr:to>
    <xdr:cxnSp macro="">
      <xdr:nvCxnSpPr>
        <xdr:cNvPr id="404" name="直線コネクタ 403"/>
        <xdr:cNvCxnSpPr/>
      </xdr:nvCxnSpPr>
      <xdr:spPr>
        <a:xfrm flipV="1">
          <a:off x="7861300" y="13583938"/>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06" name="テキスト ボックス 405"/>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38060</xdr:rowOff>
    </xdr:from>
    <xdr:to>
      <xdr:col>41</xdr:col>
      <xdr:colOff>50800</xdr:colOff>
      <xdr:row>79</xdr:row>
      <xdr:rowOff>42241</xdr:rowOff>
    </xdr:to>
    <xdr:cxnSp macro="">
      <xdr:nvCxnSpPr>
        <xdr:cNvPr id="407" name="直線コネクタ 406"/>
        <xdr:cNvCxnSpPr/>
      </xdr:nvCxnSpPr>
      <xdr:spPr>
        <a:xfrm>
          <a:off x="6972300" y="13582610"/>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170201</xdr:rowOff>
    </xdr:from>
    <xdr:ext cx="534377" cy="259045"/>
    <xdr:sp macro="" textlink="">
      <xdr:nvSpPr>
        <xdr:cNvPr id="409" name="テキスト ボックス 408"/>
        <xdr:cNvSpPr txBox="1"/>
      </xdr:nvSpPr>
      <xdr:spPr>
        <a:xfrm>
          <a:off x="7594111" y="132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162144</xdr:rowOff>
    </xdr:from>
    <xdr:ext cx="534377" cy="259045"/>
    <xdr:sp macro="" textlink="">
      <xdr:nvSpPr>
        <xdr:cNvPr id="411" name="テキスト ボックス 410"/>
        <xdr:cNvSpPr txBox="1"/>
      </xdr:nvSpPr>
      <xdr:spPr>
        <a:xfrm>
          <a:off x="6705111" y="131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142001</xdr:rowOff>
    </xdr:from>
    <xdr:to>
      <xdr:col>55</xdr:col>
      <xdr:colOff>50800</xdr:colOff>
      <xdr:row>79</xdr:row>
      <xdr:rowOff>72151</xdr:rowOff>
    </xdr:to>
    <xdr:sp macro="" textlink="">
      <xdr:nvSpPr>
        <xdr:cNvPr id="417" name="楕円 416"/>
        <xdr:cNvSpPr/>
      </xdr:nvSpPr>
      <xdr:spPr>
        <a:xfrm>
          <a:off x="104267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56928</xdr:rowOff>
    </xdr:from>
    <xdr:ext cx="469744" cy="259045"/>
    <xdr:sp macro="" textlink="">
      <xdr:nvSpPr>
        <xdr:cNvPr id="418" name="商工費該当値テキスト"/>
        <xdr:cNvSpPr txBox="1"/>
      </xdr:nvSpPr>
      <xdr:spPr>
        <a:xfrm>
          <a:off x="10528300" y="134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145027</xdr:rowOff>
    </xdr:from>
    <xdr:to>
      <xdr:col>50</xdr:col>
      <xdr:colOff>165100</xdr:colOff>
      <xdr:row>79</xdr:row>
      <xdr:rowOff>75177</xdr:rowOff>
    </xdr:to>
    <xdr:sp macro="" textlink="">
      <xdr:nvSpPr>
        <xdr:cNvPr id="419" name="楕円 418"/>
        <xdr:cNvSpPr/>
      </xdr:nvSpPr>
      <xdr:spPr>
        <a:xfrm>
          <a:off x="9588500" y="135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66304</xdr:rowOff>
    </xdr:from>
    <xdr:ext cx="469744" cy="259045"/>
    <xdr:sp macro="" textlink="">
      <xdr:nvSpPr>
        <xdr:cNvPr id="420" name="テキスト ボックス 419"/>
        <xdr:cNvSpPr txBox="1"/>
      </xdr:nvSpPr>
      <xdr:spPr>
        <a:xfrm>
          <a:off x="9404428" y="1361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160038</xdr:rowOff>
    </xdr:from>
    <xdr:to>
      <xdr:col>46</xdr:col>
      <xdr:colOff>38100</xdr:colOff>
      <xdr:row>79</xdr:row>
      <xdr:rowOff>90188</xdr:rowOff>
    </xdr:to>
    <xdr:sp macro="" textlink="">
      <xdr:nvSpPr>
        <xdr:cNvPr id="421" name="楕円 420"/>
        <xdr:cNvSpPr/>
      </xdr:nvSpPr>
      <xdr:spPr>
        <a:xfrm>
          <a:off x="8699500" y="135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81315</xdr:rowOff>
    </xdr:from>
    <xdr:ext cx="469744" cy="259045"/>
    <xdr:sp macro="" textlink="">
      <xdr:nvSpPr>
        <xdr:cNvPr id="422" name="テキスト ボックス 421"/>
        <xdr:cNvSpPr txBox="1"/>
      </xdr:nvSpPr>
      <xdr:spPr>
        <a:xfrm>
          <a:off x="8515428" y="136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162891</xdr:rowOff>
    </xdr:from>
    <xdr:to>
      <xdr:col>41</xdr:col>
      <xdr:colOff>101600</xdr:colOff>
      <xdr:row>79</xdr:row>
      <xdr:rowOff>93041</xdr:rowOff>
    </xdr:to>
    <xdr:sp macro="" textlink="">
      <xdr:nvSpPr>
        <xdr:cNvPr id="423" name="楕円 422"/>
        <xdr:cNvSpPr/>
      </xdr:nvSpPr>
      <xdr:spPr>
        <a:xfrm>
          <a:off x="7810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84168</xdr:rowOff>
    </xdr:from>
    <xdr:ext cx="469744" cy="259045"/>
    <xdr:sp macro="" textlink="">
      <xdr:nvSpPr>
        <xdr:cNvPr id="424" name="テキスト ボックス 423"/>
        <xdr:cNvSpPr txBox="1"/>
      </xdr:nvSpPr>
      <xdr:spPr>
        <a:xfrm>
          <a:off x="7626428" y="136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158710</xdr:rowOff>
    </xdr:from>
    <xdr:to>
      <xdr:col>36</xdr:col>
      <xdr:colOff>165100</xdr:colOff>
      <xdr:row>79</xdr:row>
      <xdr:rowOff>88860</xdr:rowOff>
    </xdr:to>
    <xdr:sp macro="" textlink="">
      <xdr:nvSpPr>
        <xdr:cNvPr id="425" name="楕円 424"/>
        <xdr:cNvSpPr/>
      </xdr:nvSpPr>
      <xdr:spPr>
        <a:xfrm>
          <a:off x="6921500" y="1353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79987</xdr:rowOff>
    </xdr:from>
    <xdr:ext cx="469744" cy="259045"/>
    <xdr:sp macro="" textlink="">
      <xdr:nvSpPr>
        <xdr:cNvPr id="426" name="テキスト ボックス 425"/>
        <xdr:cNvSpPr txBox="1"/>
      </xdr:nvSpPr>
      <xdr:spPr>
        <a:xfrm>
          <a:off x="6737428" y="1362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149827</xdr:rowOff>
    </xdr:from>
    <xdr:to>
      <xdr:col>55</xdr:col>
      <xdr:colOff>0</xdr:colOff>
      <xdr:row>97</xdr:row>
      <xdr:rowOff>3888</xdr:rowOff>
    </xdr:to>
    <xdr:cxnSp macro="">
      <xdr:nvCxnSpPr>
        <xdr:cNvPr id="455" name="直線コネクタ 454"/>
        <xdr:cNvCxnSpPr/>
      </xdr:nvCxnSpPr>
      <xdr:spPr>
        <a:xfrm>
          <a:off x="9639300" y="16609027"/>
          <a:ext cx="8382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149827</xdr:rowOff>
    </xdr:from>
    <xdr:to>
      <xdr:col>50</xdr:col>
      <xdr:colOff>114300</xdr:colOff>
      <xdr:row>97</xdr:row>
      <xdr:rowOff>58860</xdr:rowOff>
    </xdr:to>
    <xdr:cxnSp macro="">
      <xdr:nvCxnSpPr>
        <xdr:cNvPr id="458" name="直線コネクタ 457"/>
        <xdr:cNvCxnSpPr/>
      </xdr:nvCxnSpPr>
      <xdr:spPr>
        <a:xfrm flipV="1">
          <a:off x="8750300" y="16609027"/>
          <a:ext cx="8890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126639</xdr:rowOff>
    </xdr:from>
    <xdr:to>
      <xdr:col>45</xdr:col>
      <xdr:colOff>177800</xdr:colOff>
      <xdr:row>97</xdr:row>
      <xdr:rowOff>58860</xdr:rowOff>
    </xdr:to>
    <xdr:cxnSp macro="">
      <xdr:nvCxnSpPr>
        <xdr:cNvPr id="461" name="直線コネクタ 460"/>
        <xdr:cNvCxnSpPr/>
      </xdr:nvCxnSpPr>
      <xdr:spPr>
        <a:xfrm>
          <a:off x="7861300" y="16242939"/>
          <a:ext cx="889000" cy="4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3" name="テキスト ボックス 462"/>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126639</xdr:rowOff>
    </xdr:from>
    <xdr:to>
      <xdr:col>41</xdr:col>
      <xdr:colOff>50800</xdr:colOff>
      <xdr:row>97</xdr:row>
      <xdr:rowOff>45760</xdr:rowOff>
    </xdr:to>
    <xdr:cxnSp macro="">
      <xdr:nvCxnSpPr>
        <xdr:cNvPr id="464" name="直線コネクタ 463"/>
        <xdr:cNvCxnSpPr/>
      </xdr:nvCxnSpPr>
      <xdr:spPr>
        <a:xfrm flipV="1">
          <a:off x="6972300" y="16242939"/>
          <a:ext cx="889000" cy="4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68" name="テキスト ボックス 467"/>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124538</xdr:rowOff>
    </xdr:from>
    <xdr:to>
      <xdr:col>55</xdr:col>
      <xdr:colOff>50800</xdr:colOff>
      <xdr:row>97</xdr:row>
      <xdr:rowOff>54688</xdr:rowOff>
    </xdr:to>
    <xdr:sp macro="" textlink="">
      <xdr:nvSpPr>
        <xdr:cNvPr id="474" name="楕円 473"/>
        <xdr:cNvSpPr/>
      </xdr:nvSpPr>
      <xdr:spPr>
        <a:xfrm>
          <a:off x="10426700" y="16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102965</xdr:rowOff>
    </xdr:from>
    <xdr:ext cx="534377" cy="259045"/>
    <xdr:sp macro="" textlink="">
      <xdr:nvSpPr>
        <xdr:cNvPr id="475" name="土木費該当値テキスト"/>
        <xdr:cNvSpPr txBox="1"/>
      </xdr:nvSpPr>
      <xdr:spPr>
        <a:xfrm>
          <a:off x="10528300" y="165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99027</xdr:rowOff>
    </xdr:from>
    <xdr:to>
      <xdr:col>50</xdr:col>
      <xdr:colOff>165100</xdr:colOff>
      <xdr:row>97</xdr:row>
      <xdr:rowOff>29177</xdr:rowOff>
    </xdr:to>
    <xdr:sp macro="" textlink="">
      <xdr:nvSpPr>
        <xdr:cNvPr id="476" name="楕円 475"/>
        <xdr:cNvSpPr/>
      </xdr:nvSpPr>
      <xdr:spPr>
        <a:xfrm>
          <a:off x="9588500" y="165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20304</xdr:rowOff>
    </xdr:from>
    <xdr:ext cx="534377" cy="259045"/>
    <xdr:sp macro="" textlink="">
      <xdr:nvSpPr>
        <xdr:cNvPr id="477" name="テキスト ボックス 476"/>
        <xdr:cNvSpPr txBox="1"/>
      </xdr:nvSpPr>
      <xdr:spPr>
        <a:xfrm>
          <a:off x="9372111" y="166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8060</xdr:rowOff>
    </xdr:from>
    <xdr:to>
      <xdr:col>46</xdr:col>
      <xdr:colOff>38100</xdr:colOff>
      <xdr:row>97</xdr:row>
      <xdr:rowOff>109660</xdr:rowOff>
    </xdr:to>
    <xdr:sp macro="" textlink="">
      <xdr:nvSpPr>
        <xdr:cNvPr id="478" name="楕円 477"/>
        <xdr:cNvSpPr/>
      </xdr:nvSpPr>
      <xdr:spPr>
        <a:xfrm>
          <a:off x="8699500" y="166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100787</xdr:rowOff>
    </xdr:from>
    <xdr:ext cx="534377" cy="259045"/>
    <xdr:sp macro="" textlink="">
      <xdr:nvSpPr>
        <xdr:cNvPr id="479" name="テキスト ボックス 478"/>
        <xdr:cNvSpPr txBox="1"/>
      </xdr:nvSpPr>
      <xdr:spPr>
        <a:xfrm>
          <a:off x="8483111" y="167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75839</xdr:rowOff>
    </xdr:from>
    <xdr:to>
      <xdr:col>41</xdr:col>
      <xdr:colOff>101600</xdr:colOff>
      <xdr:row>95</xdr:row>
      <xdr:rowOff>5989</xdr:rowOff>
    </xdr:to>
    <xdr:sp macro="" textlink="">
      <xdr:nvSpPr>
        <xdr:cNvPr id="480" name="楕円 479"/>
        <xdr:cNvSpPr/>
      </xdr:nvSpPr>
      <xdr:spPr>
        <a:xfrm>
          <a:off x="7810500" y="1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22516</xdr:rowOff>
    </xdr:from>
    <xdr:ext cx="599010" cy="259045"/>
    <xdr:sp macro="" textlink="">
      <xdr:nvSpPr>
        <xdr:cNvPr id="481" name="テキスト ボックス 480"/>
        <xdr:cNvSpPr txBox="1"/>
      </xdr:nvSpPr>
      <xdr:spPr>
        <a:xfrm>
          <a:off x="7561795" y="1596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166410</xdr:rowOff>
    </xdr:from>
    <xdr:to>
      <xdr:col>36</xdr:col>
      <xdr:colOff>165100</xdr:colOff>
      <xdr:row>97</xdr:row>
      <xdr:rowOff>96560</xdr:rowOff>
    </xdr:to>
    <xdr:sp macro="" textlink="">
      <xdr:nvSpPr>
        <xdr:cNvPr id="482" name="楕円 481"/>
        <xdr:cNvSpPr/>
      </xdr:nvSpPr>
      <xdr:spPr>
        <a:xfrm>
          <a:off x="6921500" y="166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87687</xdr:rowOff>
    </xdr:from>
    <xdr:ext cx="534377" cy="259045"/>
    <xdr:sp macro="" textlink="">
      <xdr:nvSpPr>
        <xdr:cNvPr id="483" name="テキスト ボックス 482"/>
        <xdr:cNvSpPr txBox="1"/>
      </xdr:nvSpPr>
      <xdr:spPr>
        <a:xfrm>
          <a:off x="6705111" y="167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35132</xdr:rowOff>
    </xdr:from>
    <xdr:to>
      <xdr:col>85</xdr:col>
      <xdr:colOff>127000</xdr:colOff>
      <xdr:row>37</xdr:row>
      <xdr:rowOff>72198</xdr:rowOff>
    </xdr:to>
    <xdr:cxnSp macro="">
      <xdr:nvCxnSpPr>
        <xdr:cNvPr id="514" name="直線コネクタ 513"/>
        <xdr:cNvCxnSpPr/>
      </xdr:nvCxnSpPr>
      <xdr:spPr>
        <a:xfrm flipV="1">
          <a:off x="15481300" y="6378782"/>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170855</xdr:rowOff>
    </xdr:from>
    <xdr:to>
      <xdr:col>81</xdr:col>
      <xdr:colOff>50800</xdr:colOff>
      <xdr:row>37</xdr:row>
      <xdr:rowOff>72198</xdr:rowOff>
    </xdr:to>
    <xdr:cxnSp macro="">
      <xdr:nvCxnSpPr>
        <xdr:cNvPr id="517" name="直線コネクタ 516"/>
        <xdr:cNvCxnSpPr/>
      </xdr:nvCxnSpPr>
      <xdr:spPr>
        <a:xfrm>
          <a:off x="14592300" y="6343055"/>
          <a:ext cx="8890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170855</xdr:rowOff>
    </xdr:from>
    <xdr:to>
      <xdr:col>76</xdr:col>
      <xdr:colOff>114300</xdr:colOff>
      <xdr:row>37</xdr:row>
      <xdr:rowOff>82371</xdr:rowOff>
    </xdr:to>
    <xdr:cxnSp macro="">
      <xdr:nvCxnSpPr>
        <xdr:cNvPr id="520" name="直線コネクタ 519"/>
        <xdr:cNvCxnSpPr/>
      </xdr:nvCxnSpPr>
      <xdr:spPr>
        <a:xfrm flipV="1">
          <a:off x="13703300" y="6343055"/>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58955</xdr:rowOff>
    </xdr:from>
    <xdr:to>
      <xdr:col>71</xdr:col>
      <xdr:colOff>177800</xdr:colOff>
      <xdr:row>37</xdr:row>
      <xdr:rowOff>82371</xdr:rowOff>
    </xdr:to>
    <xdr:cxnSp macro="">
      <xdr:nvCxnSpPr>
        <xdr:cNvPr id="523" name="直線コネクタ 522"/>
        <xdr:cNvCxnSpPr/>
      </xdr:nvCxnSpPr>
      <xdr:spPr>
        <a:xfrm>
          <a:off x="12814300" y="6402605"/>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27" name="テキスト ボックス 526"/>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155782</xdr:rowOff>
    </xdr:from>
    <xdr:to>
      <xdr:col>85</xdr:col>
      <xdr:colOff>177800</xdr:colOff>
      <xdr:row>37</xdr:row>
      <xdr:rowOff>85932</xdr:rowOff>
    </xdr:to>
    <xdr:sp macro="" textlink="">
      <xdr:nvSpPr>
        <xdr:cNvPr id="533" name="楕円 532"/>
        <xdr:cNvSpPr/>
      </xdr:nvSpPr>
      <xdr:spPr>
        <a:xfrm>
          <a:off x="16268700" y="632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134209</xdr:rowOff>
    </xdr:from>
    <xdr:ext cx="534377" cy="259045"/>
    <xdr:sp macro="" textlink="">
      <xdr:nvSpPr>
        <xdr:cNvPr id="534" name="消防費該当値テキスト"/>
        <xdr:cNvSpPr txBox="1"/>
      </xdr:nvSpPr>
      <xdr:spPr>
        <a:xfrm>
          <a:off x="16370300" y="63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21398</xdr:rowOff>
    </xdr:from>
    <xdr:to>
      <xdr:col>81</xdr:col>
      <xdr:colOff>101600</xdr:colOff>
      <xdr:row>37</xdr:row>
      <xdr:rowOff>122998</xdr:rowOff>
    </xdr:to>
    <xdr:sp macro="" textlink="">
      <xdr:nvSpPr>
        <xdr:cNvPr id="535" name="楕円 534"/>
        <xdr:cNvSpPr/>
      </xdr:nvSpPr>
      <xdr:spPr>
        <a:xfrm>
          <a:off x="15430500" y="63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114125</xdr:rowOff>
    </xdr:from>
    <xdr:ext cx="534377" cy="259045"/>
    <xdr:sp macro="" textlink="">
      <xdr:nvSpPr>
        <xdr:cNvPr id="536" name="テキスト ボックス 535"/>
        <xdr:cNvSpPr txBox="1"/>
      </xdr:nvSpPr>
      <xdr:spPr>
        <a:xfrm>
          <a:off x="15214111" y="645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120055</xdr:rowOff>
    </xdr:from>
    <xdr:to>
      <xdr:col>76</xdr:col>
      <xdr:colOff>165100</xdr:colOff>
      <xdr:row>37</xdr:row>
      <xdr:rowOff>50205</xdr:rowOff>
    </xdr:to>
    <xdr:sp macro="" textlink="">
      <xdr:nvSpPr>
        <xdr:cNvPr id="537" name="楕円 536"/>
        <xdr:cNvSpPr/>
      </xdr:nvSpPr>
      <xdr:spPr>
        <a:xfrm>
          <a:off x="14541500" y="6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41332</xdr:rowOff>
    </xdr:from>
    <xdr:ext cx="534377" cy="259045"/>
    <xdr:sp macro="" textlink="">
      <xdr:nvSpPr>
        <xdr:cNvPr id="538" name="テキスト ボックス 537"/>
        <xdr:cNvSpPr txBox="1"/>
      </xdr:nvSpPr>
      <xdr:spPr>
        <a:xfrm>
          <a:off x="14325111" y="63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31571</xdr:rowOff>
    </xdr:from>
    <xdr:to>
      <xdr:col>72</xdr:col>
      <xdr:colOff>38100</xdr:colOff>
      <xdr:row>37</xdr:row>
      <xdr:rowOff>133171</xdr:rowOff>
    </xdr:to>
    <xdr:sp macro="" textlink="">
      <xdr:nvSpPr>
        <xdr:cNvPr id="539" name="楕円 538"/>
        <xdr:cNvSpPr/>
      </xdr:nvSpPr>
      <xdr:spPr>
        <a:xfrm>
          <a:off x="13652500" y="63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124298</xdr:rowOff>
    </xdr:from>
    <xdr:ext cx="534377" cy="259045"/>
    <xdr:sp macro="" textlink="">
      <xdr:nvSpPr>
        <xdr:cNvPr id="540" name="テキスト ボックス 539"/>
        <xdr:cNvSpPr txBox="1"/>
      </xdr:nvSpPr>
      <xdr:spPr>
        <a:xfrm>
          <a:off x="13436111" y="64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8155</xdr:rowOff>
    </xdr:from>
    <xdr:to>
      <xdr:col>67</xdr:col>
      <xdr:colOff>101600</xdr:colOff>
      <xdr:row>37</xdr:row>
      <xdr:rowOff>109755</xdr:rowOff>
    </xdr:to>
    <xdr:sp macro="" textlink="">
      <xdr:nvSpPr>
        <xdr:cNvPr id="541" name="楕円 540"/>
        <xdr:cNvSpPr/>
      </xdr:nvSpPr>
      <xdr:spPr>
        <a:xfrm>
          <a:off x="12763500" y="6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100882</xdr:rowOff>
    </xdr:from>
    <xdr:ext cx="534377" cy="259045"/>
    <xdr:sp macro="" textlink="">
      <xdr:nvSpPr>
        <xdr:cNvPr id="542" name="テキスト ボックス 541"/>
        <xdr:cNvSpPr txBox="1"/>
      </xdr:nvSpPr>
      <xdr:spPr>
        <a:xfrm>
          <a:off x="12547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72834</xdr:rowOff>
    </xdr:from>
    <xdr:to>
      <xdr:col>85</xdr:col>
      <xdr:colOff>127000</xdr:colOff>
      <xdr:row>57</xdr:row>
      <xdr:rowOff>115779</xdr:rowOff>
    </xdr:to>
    <xdr:cxnSp macro="">
      <xdr:nvCxnSpPr>
        <xdr:cNvPr id="569" name="直線コネクタ 568"/>
        <xdr:cNvCxnSpPr/>
      </xdr:nvCxnSpPr>
      <xdr:spPr>
        <a:xfrm>
          <a:off x="15481300" y="9845484"/>
          <a:ext cx="8382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72834</xdr:rowOff>
    </xdr:from>
    <xdr:to>
      <xdr:col>81</xdr:col>
      <xdr:colOff>50800</xdr:colOff>
      <xdr:row>58</xdr:row>
      <xdr:rowOff>14857</xdr:rowOff>
    </xdr:to>
    <xdr:cxnSp macro="">
      <xdr:nvCxnSpPr>
        <xdr:cNvPr id="572" name="直線コネクタ 571"/>
        <xdr:cNvCxnSpPr/>
      </xdr:nvCxnSpPr>
      <xdr:spPr>
        <a:xfrm flipV="1">
          <a:off x="14592300" y="984548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14857</xdr:rowOff>
    </xdr:from>
    <xdr:to>
      <xdr:col>76</xdr:col>
      <xdr:colOff>114300</xdr:colOff>
      <xdr:row>58</xdr:row>
      <xdr:rowOff>22058</xdr:rowOff>
    </xdr:to>
    <xdr:cxnSp macro="">
      <xdr:nvCxnSpPr>
        <xdr:cNvPr id="575" name="直線コネクタ 574"/>
        <xdr:cNvCxnSpPr/>
      </xdr:nvCxnSpPr>
      <xdr:spPr>
        <a:xfrm flipV="1">
          <a:off x="13703300" y="995895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19369</xdr:rowOff>
    </xdr:from>
    <xdr:to>
      <xdr:col>71</xdr:col>
      <xdr:colOff>177800</xdr:colOff>
      <xdr:row>58</xdr:row>
      <xdr:rowOff>22058</xdr:rowOff>
    </xdr:to>
    <xdr:cxnSp macro="">
      <xdr:nvCxnSpPr>
        <xdr:cNvPr id="578" name="直線コネクタ 577"/>
        <xdr:cNvCxnSpPr/>
      </xdr:nvCxnSpPr>
      <xdr:spPr>
        <a:xfrm>
          <a:off x="12814300" y="9963469"/>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0" name="テキスト ボックス 579"/>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2" name="テキスト ボックス 581"/>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64979</xdr:rowOff>
    </xdr:from>
    <xdr:to>
      <xdr:col>85</xdr:col>
      <xdr:colOff>177800</xdr:colOff>
      <xdr:row>57</xdr:row>
      <xdr:rowOff>166579</xdr:rowOff>
    </xdr:to>
    <xdr:sp macro="" textlink="">
      <xdr:nvSpPr>
        <xdr:cNvPr id="588" name="楕円 587"/>
        <xdr:cNvSpPr/>
      </xdr:nvSpPr>
      <xdr:spPr>
        <a:xfrm>
          <a:off x="162687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151356</xdr:rowOff>
    </xdr:from>
    <xdr:ext cx="534377" cy="259045"/>
    <xdr:sp macro="" textlink="">
      <xdr:nvSpPr>
        <xdr:cNvPr id="589" name="教育費該当値テキスト"/>
        <xdr:cNvSpPr txBox="1"/>
      </xdr:nvSpPr>
      <xdr:spPr>
        <a:xfrm>
          <a:off x="16370300" y="97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22034</xdr:rowOff>
    </xdr:from>
    <xdr:to>
      <xdr:col>81</xdr:col>
      <xdr:colOff>101600</xdr:colOff>
      <xdr:row>57</xdr:row>
      <xdr:rowOff>123634</xdr:rowOff>
    </xdr:to>
    <xdr:sp macro="" textlink="">
      <xdr:nvSpPr>
        <xdr:cNvPr id="590" name="楕円 589"/>
        <xdr:cNvSpPr/>
      </xdr:nvSpPr>
      <xdr:spPr>
        <a:xfrm>
          <a:off x="15430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114761</xdr:rowOff>
    </xdr:from>
    <xdr:ext cx="534377" cy="259045"/>
    <xdr:sp macro="" textlink="">
      <xdr:nvSpPr>
        <xdr:cNvPr id="591" name="テキスト ボックス 590"/>
        <xdr:cNvSpPr txBox="1"/>
      </xdr:nvSpPr>
      <xdr:spPr>
        <a:xfrm>
          <a:off x="15214111" y="9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135507</xdr:rowOff>
    </xdr:from>
    <xdr:to>
      <xdr:col>76</xdr:col>
      <xdr:colOff>165100</xdr:colOff>
      <xdr:row>58</xdr:row>
      <xdr:rowOff>65657</xdr:rowOff>
    </xdr:to>
    <xdr:sp macro="" textlink="">
      <xdr:nvSpPr>
        <xdr:cNvPr id="592" name="楕円 591"/>
        <xdr:cNvSpPr/>
      </xdr:nvSpPr>
      <xdr:spPr>
        <a:xfrm>
          <a:off x="14541500" y="9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56784</xdr:rowOff>
    </xdr:from>
    <xdr:ext cx="534377" cy="259045"/>
    <xdr:sp macro="" textlink="">
      <xdr:nvSpPr>
        <xdr:cNvPr id="593" name="テキスト ボックス 592"/>
        <xdr:cNvSpPr txBox="1"/>
      </xdr:nvSpPr>
      <xdr:spPr>
        <a:xfrm>
          <a:off x="14325111" y="100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142708</xdr:rowOff>
    </xdr:from>
    <xdr:to>
      <xdr:col>72</xdr:col>
      <xdr:colOff>38100</xdr:colOff>
      <xdr:row>58</xdr:row>
      <xdr:rowOff>72858</xdr:rowOff>
    </xdr:to>
    <xdr:sp macro="" textlink="">
      <xdr:nvSpPr>
        <xdr:cNvPr id="594" name="楕円 593"/>
        <xdr:cNvSpPr/>
      </xdr:nvSpPr>
      <xdr:spPr>
        <a:xfrm>
          <a:off x="13652500" y="99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63985</xdr:rowOff>
    </xdr:from>
    <xdr:ext cx="534377" cy="259045"/>
    <xdr:sp macro="" textlink="">
      <xdr:nvSpPr>
        <xdr:cNvPr id="595" name="テキスト ボックス 594"/>
        <xdr:cNvSpPr txBox="1"/>
      </xdr:nvSpPr>
      <xdr:spPr>
        <a:xfrm>
          <a:off x="13436111" y="100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140019</xdr:rowOff>
    </xdr:from>
    <xdr:to>
      <xdr:col>67</xdr:col>
      <xdr:colOff>101600</xdr:colOff>
      <xdr:row>58</xdr:row>
      <xdr:rowOff>70169</xdr:rowOff>
    </xdr:to>
    <xdr:sp macro="" textlink="">
      <xdr:nvSpPr>
        <xdr:cNvPr id="596" name="楕円 595"/>
        <xdr:cNvSpPr/>
      </xdr:nvSpPr>
      <xdr:spPr>
        <a:xfrm>
          <a:off x="12763500" y="99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61296</xdr:rowOff>
    </xdr:from>
    <xdr:ext cx="534377" cy="259045"/>
    <xdr:sp macro="" textlink="">
      <xdr:nvSpPr>
        <xdr:cNvPr id="597" name="テキスト ボックス 596"/>
        <xdr:cNvSpPr txBox="1"/>
      </xdr:nvSpPr>
      <xdr:spPr>
        <a:xfrm>
          <a:off x="12547111" y="100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124250</xdr:rowOff>
    </xdr:from>
    <xdr:to>
      <xdr:col>85</xdr:col>
      <xdr:colOff>127000</xdr:colOff>
      <xdr:row>79</xdr:row>
      <xdr:rowOff>39382</xdr:rowOff>
    </xdr:to>
    <xdr:cxnSp macro="">
      <xdr:nvCxnSpPr>
        <xdr:cNvPr id="626" name="直線コネクタ 625"/>
        <xdr:cNvCxnSpPr/>
      </xdr:nvCxnSpPr>
      <xdr:spPr>
        <a:xfrm>
          <a:off x="15481300" y="13497350"/>
          <a:ext cx="838200" cy="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124250</xdr:rowOff>
    </xdr:from>
    <xdr:to>
      <xdr:col>81</xdr:col>
      <xdr:colOff>50800</xdr:colOff>
      <xdr:row>78</xdr:row>
      <xdr:rowOff>157645</xdr:rowOff>
    </xdr:to>
    <xdr:cxnSp macro="">
      <xdr:nvCxnSpPr>
        <xdr:cNvPr id="629" name="直線コネクタ 628"/>
        <xdr:cNvCxnSpPr/>
      </xdr:nvCxnSpPr>
      <xdr:spPr>
        <a:xfrm flipV="1">
          <a:off x="14592300" y="13497350"/>
          <a:ext cx="889000" cy="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157645</xdr:rowOff>
    </xdr:from>
    <xdr:to>
      <xdr:col>76</xdr:col>
      <xdr:colOff>114300</xdr:colOff>
      <xdr:row>79</xdr:row>
      <xdr:rowOff>44450</xdr:rowOff>
    </xdr:to>
    <xdr:cxnSp macro="">
      <xdr:nvCxnSpPr>
        <xdr:cNvPr id="632" name="直線コネクタ 631"/>
        <xdr:cNvCxnSpPr/>
      </xdr:nvCxnSpPr>
      <xdr:spPr>
        <a:xfrm flipV="1">
          <a:off x="13703300" y="13530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37" name="テキスト ボックス 636"/>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160032</xdr:rowOff>
    </xdr:from>
    <xdr:to>
      <xdr:col>85</xdr:col>
      <xdr:colOff>177800</xdr:colOff>
      <xdr:row>79</xdr:row>
      <xdr:rowOff>90182</xdr:rowOff>
    </xdr:to>
    <xdr:sp macro="" textlink="">
      <xdr:nvSpPr>
        <xdr:cNvPr id="645" name="楕円 644"/>
        <xdr:cNvSpPr/>
      </xdr:nvSpPr>
      <xdr:spPr>
        <a:xfrm>
          <a:off x="162687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74959</xdr:rowOff>
    </xdr:from>
    <xdr:ext cx="378565" cy="259045"/>
    <xdr:sp macro="" textlink="">
      <xdr:nvSpPr>
        <xdr:cNvPr id="646" name="災害復旧費該当値テキスト"/>
        <xdr:cNvSpPr txBox="1"/>
      </xdr:nvSpPr>
      <xdr:spPr>
        <a:xfrm>
          <a:off x="16370300" y="134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73450</xdr:rowOff>
    </xdr:from>
    <xdr:to>
      <xdr:col>81</xdr:col>
      <xdr:colOff>101600</xdr:colOff>
      <xdr:row>79</xdr:row>
      <xdr:rowOff>3600</xdr:rowOff>
    </xdr:to>
    <xdr:sp macro="" textlink="">
      <xdr:nvSpPr>
        <xdr:cNvPr id="647" name="楕円 646"/>
        <xdr:cNvSpPr/>
      </xdr:nvSpPr>
      <xdr:spPr>
        <a:xfrm>
          <a:off x="15430500" y="134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166177</xdr:rowOff>
    </xdr:from>
    <xdr:ext cx="469744" cy="259045"/>
    <xdr:sp macro="" textlink="">
      <xdr:nvSpPr>
        <xdr:cNvPr id="648" name="テキスト ボックス 647"/>
        <xdr:cNvSpPr txBox="1"/>
      </xdr:nvSpPr>
      <xdr:spPr>
        <a:xfrm>
          <a:off x="15246428" y="135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106845</xdr:rowOff>
    </xdr:from>
    <xdr:to>
      <xdr:col>76</xdr:col>
      <xdr:colOff>165100</xdr:colOff>
      <xdr:row>79</xdr:row>
      <xdr:rowOff>36995</xdr:rowOff>
    </xdr:to>
    <xdr:sp macro="" textlink="">
      <xdr:nvSpPr>
        <xdr:cNvPr id="649" name="楕円 648"/>
        <xdr:cNvSpPr/>
      </xdr:nvSpPr>
      <xdr:spPr>
        <a:xfrm>
          <a:off x="14541500" y="134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28122</xdr:rowOff>
    </xdr:from>
    <xdr:ext cx="469744" cy="259045"/>
    <xdr:sp macro="" textlink="">
      <xdr:nvSpPr>
        <xdr:cNvPr id="650" name="テキスト ボックス 649"/>
        <xdr:cNvSpPr txBox="1"/>
      </xdr:nvSpPr>
      <xdr:spPr>
        <a:xfrm>
          <a:off x="14357428" y="135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67801</xdr:rowOff>
    </xdr:from>
    <xdr:to>
      <xdr:col>85</xdr:col>
      <xdr:colOff>127000</xdr:colOff>
      <xdr:row>97</xdr:row>
      <xdr:rowOff>79587</xdr:rowOff>
    </xdr:to>
    <xdr:cxnSp macro="">
      <xdr:nvCxnSpPr>
        <xdr:cNvPr id="681" name="直線コネクタ 680"/>
        <xdr:cNvCxnSpPr/>
      </xdr:nvCxnSpPr>
      <xdr:spPr>
        <a:xfrm flipV="1">
          <a:off x="15481300" y="16698451"/>
          <a:ext cx="8382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79587</xdr:rowOff>
    </xdr:from>
    <xdr:to>
      <xdr:col>81</xdr:col>
      <xdr:colOff>50800</xdr:colOff>
      <xdr:row>97</xdr:row>
      <xdr:rowOff>96129</xdr:rowOff>
    </xdr:to>
    <xdr:cxnSp macro="">
      <xdr:nvCxnSpPr>
        <xdr:cNvPr id="684" name="直線コネクタ 683"/>
        <xdr:cNvCxnSpPr/>
      </xdr:nvCxnSpPr>
      <xdr:spPr>
        <a:xfrm flipV="1">
          <a:off x="14592300" y="16710237"/>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96129</xdr:rowOff>
    </xdr:from>
    <xdr:to>
      <xdr:col>76</xdr:col>
      <xdr:colOff>114300</xdr:colOff>
      <xdr:row>97</xdr:row>
      <xdr:rowOff>107001</xdr:rowOff>
    </xdr:to>
    <xdr:cxnSp macro="">
      <xdr:nvCxnSpPr>
        <xdr:cNvPr id="687" name="直線コネクタ 686"/>
        <xdr:cNvCxnSpPr/>
      </xdr:nvCxnSpPr>
      <xdr:spPr>
        <a:xfrm flipV="1">
          <a:off x="13703300" y="16726779"/>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89" name="テキスト ボックス 688"/>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107001</xdr:rowOff>
    </xdr:from>
    <xdr:to>
      <xdr:col>71</xdr:col>
      <xdr:colOff>177800</xdr:colOff>
      <xdr:row>97</xdr:row>
      <xdr:rowOff>124640</xdr:rowOff>
    </xdr:to>
    <xdr:cxnSp macro="">
      <xdr:nvCxnSpPr>
        <xdr:cNvPr id="690" name="直線コネクタ 689"/>
        <xdr:cNvCxnSpPr/>
      </xdr:nvCxnSpPr>
      <xdr:spPr>
        <a:xfrm flipV="1">
          <a:off x="12814300" y="16737651"/>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2" name="テキスト ボックス 691"/>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4" name="テキスト ボックス 693"/>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17001</xdr:rowOff>
    </xdr:from>
    <xdr:to>
      <xdr:col>85</xdr:col>
      <xdr:colOff>177800</xdr:colOff>
      <xdr:row>97</xdr:row>
      <xdr:rowOff>118601</xdr:rowOff>
    </xdr:to>
    <xdr:sp macro="" textlink="">
      <xdr:nvSpPr>
        <xdr:cNvPr id="700" name="楕円 699"/>
        <xdr:cNvSpPr/>
      </xdr:nvSpPr>
      <xdr:spPr>
        <a:xfrm>
          <a:off x="16268700" y="166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166878</xdr:rowOff>
    </xdr:from>
    <xdr:ext cx="534377" cy="259045"/>
    <xdr:sp macro="" textlink="">
      <xdr:nvSpPr>
        <xdr:cNvPr id="701" name="公債費該当値テキスト"/>
        <xdr:cNvSpPr txBox="1"/>
      </xdr:nvSpPr>
      <xdr:spPr>
        <a:xfrm>
          <a:off x="16370300" y="166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28787</xdr:rowOff>
    </xdr:from>
    <xdr:to>
      <xdr:col>81</xdr:col>
      <xdr:colOff>101600</xdr:colOff>
      <xdr:row>97</xdr:row>
      <xdr:rowOff>130387</xdr:rowOff>
    </xdr:to>
    <xdr:sp macro="" textlink="">
      <xdr:nvSpPr>
        <xdr:cNvPr id="702" name="楕円 701"/>
        <xdr:cNvSpPr/>
      </xdr:nvSpPr>
      <xdr:spPr>
        <a:xfrm>
          <a:off x="15430500" y="166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121514</xdr:rowOff>
    </xdr:from>
    <xdr:ext cx="534377" cy="259045"/>
    <xdr:sp macro="" textlink="">
      <xdr:nvSpPr>
        <xdr:cNvPr id="703" name="テキスト ボックス 702"/>
        <xdr:cNvSpPr txBox="1"/>
      </xdr:nvSpPr>
      <xdr:spPr>
        <a:xfrm>
          <a:off x="15214111" y="167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45329</xdr:rowOff>
    </xdr:from>
    <xdr:to>
      <xdr:col>76</xdr:col>
      <xdr:colOff>165100</xdr:colOff>
      <xdr:row>97</xdr:row>
      <xdr:rowOff>146929</xdr:rowOff>
    </xdr:to>
    <xdr:sp macro="" textlink="">
      <xdr:nvSpPr>
        <xdr:cNvPr id="704" name="楕円 703"/>
        <xdr:cNvSpPr/>
      </xdr:nvSpPr>
      <xdr:spPr>
        <a:xfrm>
          <a:off x="14541500" y="166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138056</xdr:rowOff>
    </xdr:from>
    <xdr:ext cx="534377" cy="259045"/>
    <xdr:sp macro="" textlink="">
      <xdr:nvSpPr>
        <xdr:cNvPr id="705" name="テキスト ボックス 704"/>
        <xdr:cNvSpPr txBox="1"/>
      </xdr:nvSpPr>
      <xdr:spPr>
        <a:xfrm>
          <a:off x="14325111" y="167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56201</xdr:rowOff>
    </xdr:from>
    <xdr:to>
      <xdr:col>72</xdr:col>
      <xdr:colOff>38100</xdr:colOff>
      <xdr:row>97</xdr:row>
      <xdr:rowOff>157801</xdr:rowOff>
    </xdr:to>
    <xdr:sp macro="" textlink="">
      <xdr:nvSpPr>
        <xdr:cNvPr id="706" name="楕円 705"/>
        <xdr:cNvSpPr/>
      </xdr:nvSpPr>
      <xdr:spPr>
        <a:xfrm>
          <a:off x="13652500" y="166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148928</xdr:rowOff>
    </xdr:from>
    <xdr:ext cx="534377" cy="259045"/>
    <xdr:sp macro="" textlink="">
      <xdr:nvSpPr>
        <xdr:cNvPr id="707" name="テキスト ボックス 706"/>
        <xdr:cNvSpPr txBox="1"/>
      </xdr:nvSpPr>
      <xdr:spPr>
        <a:xfrm>
          <a:off x="13436111" y="167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73840</xdr:rowOff>
    </xdr:from>
    <xdr:to>
      <xdr:col>67</xdr:col>
      <xdr:colOff>101600</xdr:colOff>
      <xdr:row>98</xdr:row>
      <xdr:rowOff>3990</xdr:rowOff>
    </xdr:to>
    <xdr:sp macro="" textlink="">
      <xdr:nvSpPr>
        <xdr:cNvPr id="708" name="楕円 707"/>
        <xdr:cNvSpPr/>
      </xdr:nvSpPr>
      <xdr:spPr>
        <a:xfrm>
          <a:off x="12763500" y="167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166567</xdr:rowOff>
    </xdr:from>
    <xdr:ext cx="534377" cy="259045"/>
    <xdr:sp macro="" textlink="">
      <xdr:nvSpPr>
        <xdr:cNvPr id="709" name="テキスト ボックス 708"/>
        <xdr:cNvSpPr txBox="1"/>
      </xdr:nvSpPr>
      <xdr:spPr>
        <a:xfrm>
          <a:off x="12547111" y="167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83</v>
      </c>
      <c r="C2" s="179"/>
      <c r="D2" s="180"/>
    </row>
    <row r="3" spans="1:119" ht="18.75" customHeight="1" thickBot="1">
      <c r="A3" s="178"/>
      <c r="B3" s="419" t="s">
        <v>84</v>
      </c>
      <c r="C3" s="420"/>
      <c r="D3" s="420"/>
      <c r="E3" s="421"/>
      <c r="F3" s="421"/>
      <c r="G3" s="421"/>
      <c r="H3" s="421"/>
      <c r="I3" s="421"/>
      <c r="J3" s="421"/>
      <c r="K3" s="421"/>
      <c r="L3" s="421" t="s">
        <v>85</v>
      </c>
      <c r="M3" s="421"/>
      <c r="N3" s="421"/>
      <c r="O3" s="421"/>
      <c r="P3" s="421"/>
      <c r="Q3" s="421"/>
      <c r="R3" s="428"/>
      <c r="S3" s="428"/>
      <c r="T3" s="428"/>
      <c r="U3" s="428"/>
      <c r="V3" s="429"/>
      <c r="W3" s="403" t="s">
        <v>86</v>
      </c>
      <c r="X3" s="404"/>
      <c r="Y3" s="404"/>
      <c r="Z3" s="404"/>
      <c r="AA3" s="404"/>
      <c r="AB3" s="420"/>
      <c r="AC3" s="428" t="s">
        <v>87</v>
      </c>
      <c r="AD3" s="404"/>
      <c r="AE3" s="404"/>
      <c r="AF3" s="404"/>
      <c r="AG3" s="404"/>
      <c r="AH3" s="404"/>
      <c r="AI3" s="404"/>
      <c r="AJ3" s="404"/>
      <c r="AK3" s="404"/>
      <c r="AL3" s="405"/>
      <c r="AM3" s="403" t="s">
        <v>88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89</v>
      </c>
      <c r="BO3" s="404"/>
      <c r="BP3" s="404"/>
      <c r="BQ3" s="404"/>
      <c r="BR3" s="404"/>
      <c r="BS3" s="404"/>
      <c r="BT3" s="404"/>
      <c r="BU3" s="405"/>
      <c r="BV3" s="403" t="s">
        <v>90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91</v>
      </c>
      <c r="CU3" s="404"/>
      <c r="CV3" s="404"/>
      <c r="CW3" s="404"/>
      <c r="CX3" s="404"/>
      <c r="CY3" s="404"/>
      <c r="CZ3" s="404"/>
      <c r="DA3" s="405"/>
      <c r="DB3" s="403" t="s">
        <v>92</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93</v>
      </c>
      <c r="AZ4" s="407"/>
      <c r="BA4" s="407"/>
      <c r="BB4" s="407"/>
      <c r="BC4" s="407"/>
      <c r="BD4" s="407"/>
      <c r="BE4" s="407"/>
      <c r="BF4" s="407"/>
      <c r="BG4" s="407"/>
      <c r="BH4" s="407"/>
      <c r="BI4" s="407"/>
      <c r="BJ4" s="407"/>
      <c r="BK4" s="407"/>
      <c r="BL4" s="407"/>
      <c r="BM4" s="408"/>
      <c r="BN4" s="409">
        <v>5278407</v>
      </c>
      <c r="BO4" s="410"/>
      <c r="BP4" s="410"/>
      <c r="BQ4" s="410"/>
      <c r="BR4" s="410"/>
      <c r="BS4" s="410"/>
      <c r="BT4" s="410"/>
      <c r="BU4" s="411"/>
      <c r="BV4" s="409">
        <v>6212866</v>
      </c>
      <c r="BW4" s="410"/>
      <c r="BX4" s="410"/>
      <c r="BY4" s="410"/>
      <c r="BZ4" s="410"/>
      <c r="CA4" s="410"/>
      <c r="CB4" s="410"/>
      <c r="CC4" s="411"/>
      <c r="CD4" s="412" t="s">
        <v>94</v>
      </c>
      <c r="CE4" s="413"/>
      <c r="CF4" s="413"/>
      <c r="CG4" s="413"/>
      <c r="CH4" s="413"/>
      <c r="CI4" s="413"/>
      <c r="CJ4" s="413"/>
      <c r="CK4" s="413"/>
      <c r="CL4" s="413"/>
      <c r="CM4" s="413"/>
      <c r="CN4" s="413"/>
      <c r="CO4" s="413"/>
      <c r="CP4" s="413"/>
      <c r="CQ4" s="413"/>
      <c r="CR4" s="413"/>
      <c r="CS4" s="414"/>
      <c r="CT4" s="415">
        <v>13</v>
      </c>
      <c r="CU4" s="416"/>
      <c r="CV4" s="416"/>
      <c r="CW4" s="416"/>
      <c r="CX4" s="416"/>
      <c r="CY4" s="416"/>
      <c r="CZ4" s="416"/>
      <c r="DA4" s="417"/>
      <c r="DB4" s="415">
        <v>8</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95</v>
      </c>
      <c r="AN5" s="476"/>
      <c r="AO5" s="476"/>
      <c r="AP5" s="476"/>
      <c r="AQ5" s="476"/>
      <c r="AR5" s="476"/>
      <c r="AS5" s="476"/>
      <c r="AT5" s="477"/>
      <c r="AU5" s="478" t="s">
        <v>96</v>
      </c>
      <c r="AV5" s="479"/>
      <c r="AW5" s="479"/>
      <c r="AX5" s="479"/>
      <c r="AY5" s="480" t="s">
        <v>97</v>
      </c>
      <c r="AZ5" s="481"/>
      <c r="BA5" s="481"/>
      <c r="BB5" s="481"/>
      <c r="BC5" s="481"/>
      <c r="BD5" s="481"/>
      <c r="BE5" s="481"/>
      <c r="BF5" s="481"/>
      <c r="BG5" s="481"/>
      <c r="BH5" s="481"/>
      <c r="BI5" s="481"/>
      <c r="BJ5" s="481"/>
      <c r="BK5" s="481"/>
      <c r="BL5" s="481"/>
      <c r="BM5" s="482"/>
      <c r="BN5" s="446">
        <v>4754056</v>
      </c>
      <c r="BO5" s="447"/>
      <c r="BP5" s="447"/>
      <c r="BQ5" s="447"/>
      <c r="BR5" s="447"/>
      <c r="BS5" s="447"/>
      <c r="BT5" s="447"/>
      <c r="BU5" s="448"/>
      <c r="BV5" s="446">
        <v>5894248</v>
      </c>
      <c r="BW5" s="447"/>
      <c r="BX5" s="447"/>
      <c r="BY5" s="447"/>
      <c r="BZ5" s="447"/>
      <c r="CA5" s="447"/>
      <c r="CB5" s="447"/>
      <c r="CC5" s="448"/>
      <c r="CD5" s="449" t="s">
        <v>98</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92.8</v>
      </c>
      <c r="DC5" s="444"/>
      <c r="DD5" s="444"/>
      <c r="DE5" s="444"/>
      <c r="DF5" s="444"/>
      <c r="DG5" s="444"/>
      <c r="DH5" s="444"/>
      <c r="DI5" s="445"/>
    </row>
    <row r="6" spans="1:119" ht="18.75" customHeight="1">
      <c r="A6" s="178"/>
      <c r="B6" s="452" t="s">
        <v>99</v>
      </c>
      <c r="C6" s="453"/>
      <c r="D6" s="453"/>
      <c r="E6" s="454"/>
      <c r="F6" s="454"/>
      <c r="G6" s="454"/>
      <c r="H6" s="454"/>
      <c r="I6" s="454"/>
      <c r="J6" s="454"/>
      <c r="K6" s="454"/>
      <c r="L6" s="454" t="s">
        <v>100</v>
      </c>
      <c r="M6" s="454"/>
      <c r="N6" s="454"/>
      <c r="O6" s="454"/>
      <c r="P6" s="454"/>
      <c r="Q6" s="454"/>
      <c r="R6" s="458"/>
      <c r="S6" s="458"/>
      <c r="T6" s="458"/>
      <c r="U6" s="458"/>
      <c r="V6" s="459"/>
      <c r="W6" s="462" t="s">
        <v>101</v>
      </c>
      <c r="X6" s="463"/>
      <c r="Y6" s="463"/>
      <c r="Z6" s="463"/>
      <c r="AA6" s="463"/>
      <c r="AB6" s="453"/>
      <c r="AC6" s="466" t="s">
        <v>102</v>
      </c>
      <c r="AD6" s="467"/>
      <c r="AE6" s="467"/>
      <c r="AF6" s="467"/>
      <c r="AG6" s="467"/>
      <c r="AH6" s="467"/>
      <c r="AI6" s="467"/>
      <c r="AJ6" s="467"/>
      <c r="AK6" s="467"/>
      <c r="AL6" s="468"/>
      <c r="AM6" s="475" t="s">
        <v>103</v>
      </c>
      <c r="AN6" s="476"/>
      <c r="AO6" s="476"/>
      <c r="AP6" s="476"/>
      <c r="AQ6" s="476"/>
      <c r="AR6" s="476"/>
      <c r="AS6" s="476"/>
      <c r="AT6" s="477"/>
      <c r="AU6" s="478" t="s">
        <v>104</v>
      </c>
      <c r="AV6" s="479"/>
      <c r="AW6" s="479"/>
      <c r="AX6" s="479"/>
      <c r="AY6" s="480" t="s">
        <v>105</v>
      </c>
      <c r="AZ6" s="481"/>
      <c r="BA6" s="481"/>
      <c r="BB6" s="481"/>
      <c r="BC6" s="481"/>
      <c r="BD6" s="481"/>
      <c r="BE6" s="481"/>
      <c r="BF6" s="481"/>
      <c r="BG6" s="481"/>
      <c r="BH6" s="481"/>
      <c r="BI6" s="481"/>
      <c r="BJ6" s="481"/>
      <c r="BK6" s="481"/>
      <c r="BL6" s="481"/>
      <c r="BM6" s="482"/>
      <c r="BN6" s="446">
        <v>524351</v>
      </c>
      <c r="BO6" s="447"/>
      <c r="BP6" s="447"/>
      <c r="BQ6" s="447"/>
      <c r="BR6" s="447"/>
      <c r="BS6" s="447"/>
      <c r="BT6" s="447"/>
      <c r="BU6" s="448"/>
      <c r="BV6" s="446">
        <v>318618</v>
      </c>
      <c r="BW6" s="447"/>
      <c r="BX6" s="447"/>
      <c r="BY6" s="447"/>
      <c r="BZ6" s="447"/>
      <c r="CA6" s="447"/>
      <c r="CB6" s="447"/>
      <c r="CC6" s="448"/>
      <c r="CD6" s="449" t="s">
        <v>106</v>
      </c>
      <c r="CE6" s="450"/>
      <c r="CF6" s="450"/>
      <c r="CG6" s="450"/>
      <c r="CH6" s="450"/>
      <c r="CI6" s="450"/>
      <c r="CJ6" s="450"/>
      <c r="CK6" s="450"/>
      <c r="CL6" s="450"/>
      <c r="CM6" s="450"/>
      <c r="CN6" s="450"/>
      <c r="CO6" s="450"/>
      <c r="CP6" s="450"/>
      <c r="CQ6" s="450"/>
      <c r="CR6" s="450"/>
      <c r="CS6" s="451"/>
      <c r="CT6" s="483">
        <v>90.1</v>
      </c>
      <c r="CU6" s="484"/>
      <c r="CV6" s="484"/>
      <c r="CW6" s="484"/>
      <c r="CX6" s="484"/>
      <c r="CY6" s="484"/>
      <c r="CZ6" s="484"/>
      <c r="DA6" s="485"/>
      <c r="DB6" s="483">
        <v>97.5</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107</v>
      </c>
      <c r="AN7" s="476"/>
      <c r="AO7" s="476"/>
      <c r="AP7" s="476"/>
      <c r="AQ7" s="476"/>
      <c r="AR7" s="476"/>
      <c r="AS7" s="476"/>
      <c r="AT7" s="477"/>
      <c r="AU7" s="478" t="s">
        <v>108</v>
      </c>
      <c r="AV7" s="479"/>
      <c r="AW7" s="479"/>
      <c r="AX7" s="479"/>
      <c r="AY7" s="480" t="s">
        <v>109</v>
      </c>
      <c r="AZ7" s="481"/>
      <c r="BA7" s="481"/>
      <c r="BB7" s="481"/>
      <c r="BC7" s="481"/>
      <c r="BD7" s="481"/>
      <c r="BE7" s="481"/>
      <c r="BF7" s="481"/>
      <c r="BG7" s="481"/>
      <c r="BH7" s="481"/>
      <c r="BI7" s="481"/>
      <c r="BJ7" s="481"/>
      <c r="BK7" s="481"/>
      <c r="BL7" s="481"/>
      <c r="BM7" s="482"/>
      <c r="BN7" s="446">
        <v>84397</v>
      </c>
      <c r="BO7" s="447"/>
      <c r="BP7" s="447"/>
      <c r="BQ7" s="447"/>
      <c r="BR7" s="447"/>
      <c r="BS7" s="447"/>
      <c r="BT7" s="447"/>
      <c r="BU7" s="448"/>
      <c r="BV7" s="446">
        <v>68003</v>
      </c>
      <c r="BW7" s="447"/>
      <c r="BX7" s="447"/>
      <c r="BY7" s="447"/>
      <c r="BZ7" s="447"/>
      <c r="CA7" s="447"/>
      <c r="CB7" s="447"/>
      <c r="CC7" s="448"/>
      <c r="CD7" s="449" t="s">
        <v>110</v>
      </c>
      <c r="CE7" s="450"/>
      <c r="CF7" s="450"/>
      <c r="CG7" s="450"/>
      <c r="CH7" s="450"/>
      <c r="CI7" s="450"/>
      <c r="CJ7" s="450"/>
      <c r="CK7" s="450"/>
      <c r="CL7" s="450"/>
      <c r="CM7" s="450"/>
      <c r="CN7" s="450"/>
      <c r="CO7" s="450"/>
      <c r="CP7" s="450"/>
      <c r="CQ7" s="450"/>
      <c r="CR7" s="450"/>
      <c r="CS7" s="451"/>
      <c r="CT7" s="446">
        <v>3375414</v>
      </c>
      <c r="CU7" s="447"/>
      <c r="CV7" s="447"/>
      <c r="CW7" s="447"/>
      <c r="CX7" s="447"/>
      <c r="CY7" s="447"/>
      <c r="CZ7" s="447"/>
      <c r="DA7" s="448"/>
      <c r="DB7" s="446">
        <v>3121534</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111</v>
      </c>
      <c r="AN8" s="476"/>
      <c r="AO8" s="476"/>
      <c r="AP8" s="476"/>
      <c r="AQ8" s="476"/>
      <c r="AR8" s="476"/>
      <c r="AS8" s="476"/>
      <c r="AT8" s="477"/>
      <c r="AU8" s="478" t="s">
        <v>112</v>
      </c>
      <c r="AV8" s="479"/>
      <c r="AW8" s="479"/>
      <c r="AX8" s="479"/>
      <c r="AY8" s="480" t="s">
        <v>113</v>
      </c>
      <c r="AZ8" s="481"/>
      <c r="BA8" s="481"/>
      <c r="BB8" s="481"/>
      <c r="BC8" s="481"/>
      <c r="BD8" s="481"/>
      <c r="BE8" s="481"/>
      <c r="BF8" s="481"/>
      <c r="BG8" s="481"/>
      <c r="BH8" s="481"/>
      <c r="BI8" s="481"/>
      <c r="BJ8" s="481"/>
      <c r="BK8" s="481"/>
      <c r="BL8" s="481"/>
      <c r="BM8" s="482"/>
      <c r="BN8" s="446">
        <v>439954</v>
      </c>
      <c r="BO8" s="447"/>
      <c r="BP8" s="447"/>
      <c r="BQ8" s="447"/>
      <c r="BR8" s="447"/>
      <c r="BS8" s="447"/>
      <c r="BT8" s="447"/>
      <c r="BU8" s="448"/>
      <c r="BV8" s="446">
        <v>250615</v>
      </c>
      <c r="BW8" s="447"/>
      <c r="BX8" s="447"/>
      <c r="BY8" s="447"/>
      <c r="BZ8" s="447"/>
      <c r="CA8" s="447"/>
      <c r="CB8" s="447"/>
      <c r="CC8" s="448"/>
      <c r="CD8" s="449" t="s">
        <v>114</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0.53</v>
      </c>
      <c r="DC8" s="487"/>
      <c r="DD8" s="487"/>
      <c r="DE8" s="487"/>
      <c r="DF8" s="487"/>
      <c r="DG8" s="487"/>
      <c r="DH8" s="487"/>
      <c r="DI8" s="488"/>
    </row>
    <row r="9" spans="1:119" ht="18.75" customHeight="1" thickBot="1">
      <c r="A9" s="178"/>
      <c r="B9" s="440" t="s">
        <v>115</v>
      </c>
      <c r="C9" s="441"/>
      <c r="D9" s="441"/>
      <c r="E9" s="441"/>
      <c r="F9" s="441"/>
      <c r="G9" s="441"/>
      <c r="H9" s="441"/>
      <c r="I9" s="441"/>
      <c r="J9" s="441"/>
      <c r="K9" s="489"/>
      <c r="L9" s="490" t="s">
        <v>116</v>
      </c>
      <c r="M9" s="491"/>
      <c r="N9" s="491"/>
      <c r="O9" s="491"/>
      <c r="P9" s="491"/>
      <c r="Q9" s="492"/>
      <c r="R9" s="493">
        <v>11029</v>
      </c>
      <c r="S9" s="494"/>
      <c r="T9" s="494"/>
      <c r="U9" s="494"/>
      <c r="V9" s="495"/>
      <c r="W9" s="403" t="s">
        <v>117</v>
      </c>
      <c r="X9" s="404"/>
      <c r="Y9" s="404"/>
      <c r="Z9" s="404"/>
      <c r="AA9" s="404"/>
      <c r="AB9" s="404"/>
      <c r="AC9" s="404"/>
      <c r="AD9" s="404"/>
      <c r="AE9" s="404"/>
      <c r="AF9" s="404"/>
      <c r="AG9" s="404"/>
      <c r="AH9" s="404"/>
      <c r="AI9" s="404"/>
      <c r="AJ9" s="404"/>
      <c r="AK9" s="404"/>
      <c r="AL9" s="405"/>
      <c r="AM9" s="475" t="s">
        <v>118</v>
      </c>
      <c r="AN9" s="476"/>
      <c r="AO9" s="476"/>
      <c r="AP9" s="476"/>
      <c r="AQ9" s="476"/>
      <c r="AR9" s="476"/>
      <c r="AS9" s="476"/>
      <c r="AT9" s="477"/>
      <c r="AU9" s="478" t="s">
        <v>96</v>
      </c>
      <c r="AV9" s="479"/>
      <c r="AW9" s="479"/>
      <c r="AX9" s="479"/>
      <c r="AY9" s="480" t="s">
        <v>119</v>
      </c>
      <c r="AZ9" s="481"/>
      <c r="BA9" s="481"/>
      <c r="BB9" s="481"/>
      <c r="BC9" s="481"/>
      <c r="BD9" s="481"/>
      <c r="BE9" s="481"/>
      <c r="BF9" s="481"/>
      <c r="BG9" s="481"/>
      <c r="BH9" s="481"/>
      <c r="BI9" s="481"/>
      <c r="BJ9" s="481"/>
      <c r="BK9" s="481"/>
      <c r="BL9" s="481"/>
      <c r="BM9" s="482"/>
      <c r="BN9" s="446">
        <v>189339</v>
      </c>
      <c r="BO9" s="447"/>
      <c r="BP9" s="447"/>
      <c r="BQ9" s="447"/>
      <c r="BR9" s="447"/>
      <c r="BS9" s="447"/>
      <c r="BT9" s="447"/>
      <c r="BU9" s="448"/>
      <c r="BV9" s="446">
        <v>67970</v>
      </c>
      <c r="BW9" s="447"/>
      <c r="BX9" s="447"/>
      <c r="BY9" s="447"/>
      <c r="BZ9" s="447"/>
      <c r="CA9" s="447"/>
      <c r="CB9" s="447"/>
      <c r="CC9" s="448"/>
      <c r="CD9" s="449" t="s">
        <v>120</v>
      </c>
      <c r="CE9" s="450"/>
      <c r="CF9" s="450"/>
      <c r="CG9" s="450"/>
      <c r="CH9" s="450"/>
      <c r="CI9" s="450"/>
      <c r="CJ9" s="450"/>
      <c r="CK9" s="450"/>
      <c r="CL9" s="450"/>
      <c r="CM9" s="450"/>
      <c r="CN9" s="450"/>
      <c r="CO9" s="450"/>
      <c r="CP9" s="450"/>
      <c r="CQ9" s="450"/>
      <c r="CR9" s="450"/>
      <c r="CS9" s="451"/>
      <c r="CT9" s="443">
        <v>7.2</v>
      </c>
      <c r="CU9" s="444"/>
      <c r="CV9" s="444"/>
      <c r="CW9" s="444"/>
      <c r="CX9" s="444"/>
      <c r="CY9" s="444"/>
      <c r="CZ9" s="444"/>
      <c r="DA9" s="445"/>
      <c r="DB9" s="443">
        <v>7.5</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121</v>
      </c>
      <c r="M10" s="476"/>
      <c r="N10" s="476"/>
      <c r="O10" s="476"/>
      <c r="P10" s="476"/>
      <c r="Q10" s="477"/>
      <c r="R10" s="497">
        <v>11716</v>
      </c>
      <c r="S10" s="498"/>
      <c r="T10" s="498"/>
      <c r="U10" s="498"/>
      <c r="V10" s="499"/>
      <c r="W10" s="434"/>
      <c r="X10" s="435"/>
      <c r="Y10" s="435"/>
      <c r="Z10" s="435"/>
      <c r="AA10" s="435"/>
      <c r="AB10" s="435"/>
      <c r="AC10" s="435"/>
      <c r="AD10" s="435"/>
      <c r="AE10" s="435"/>
      <c r="AF10" s="435"/>
      <c r="AG10" s="435"/>
      <c r="AH10" s="435"/>
      <c r="AI10" s="435"/>
      <c r="AJ10" s="435"/>
      <c r="AK10" s="435"/>
      <c r="AL10" s="438"/>
      <c r="AM10" s="475" t="s">
        <v>122</v>
      </c>
      <c r="AN10" s="476"/>
      <c r="AO10" s="476"/>
      <c r="AP10" s="476"/>
      <c r="AQ10" s="476"/>
      <c r="AR10" s="476"/>
      <c r="AS10" s="476"/>
      <c r="AT10" s="477"/>
      <c r="AU10" s="478" t="s">
        <v>96</v>
      </c>
      <c r="AV10" s="479"/>
      <c r="AW10" s="479"/>
      <c r="AX10" s="479"/>
      <c r="AY10" s="480" t="s">
        <v>123</v>
      </c>
      <c r="AZ10" s="481"/>
      <c r="BA10" s="481"/>
      <c r="BB10" s="481"/>
      <c r="BC10" s="481"/>
      <c r="BD10" s="481"/>
      <c r="BE10" s="481"/>
      <c r="BF10" s="481"/>
      <c r="BG10" s="481"/>
      <c r="BH10" s="481"/>
      <c r="BI10" s="481"/>
      <c r="BJ10" s="481"/>
      <c r="BK10" s="481"/>
      <c r="BL10" s="481"/>
      <c r="BM10" s="482"/>
      <c r="BN10" s="446">
        <v>42383</v>
      </c>
      <c r="BO10" s="447"/>
      <c r="BP10" s="447"/>
      <c r="BQ10" s="447"/>
      <c r="BR10" s="447"/>
      <c r="BS10" s="447"/>
      <c r="BT10" s="447"/>
      <c r="BU10" s="448"/>
      <c r="BV10" s="446">
        <v>111362</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96</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11248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96</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111418</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11105</v>
      </c>
      <c r="S13" s="531"/>
      <c r="T13" s="531"/>
      <c r="U13" s="531"/>
      <c r="V13" s="532"/>
      <c r="W13" s="462" t="s">
        <v>140</v>
      </c>
      <c r="X13" s="463"/>
      <c r="Y13" s="463"/>
      <c r="Z13" s="463"/>
      <c r="AA13" s="463"/>
      <c r="AB13" s="453"/>
      <c r="AC13" s="497">
        <v>136</v>
      </c>
      <c r="AD13" s="498"/>
      <c r="AE13" s="498"/>
      <c r="AF13" s="498"/>
      <c r="AG13" s="540"/>
      <c r="AH13" s="497">
        <v>141</v>
      </c>
      <c r="AI13" s="498"/>
      <c r="AJ13" s="498"/>
      <c r="AK13" s="498"/>
      <c r="AL13" s="499"/>
      <c r="AM13" s="475" t="s">
        <v>141</v>
      </c>
      <c r="AN13" s="476"/>
      <c r="AO13" s="476"/>
      <c r="AP13" s="476"/>
      <c r="AQ13" s="476"/>
      <c r="AR13" s="476"/>
      <c r="AS13" s="476"/>
      <c r="AT13" s="477"/>
      <c r="AU13" s="478" t="s">
        <v>108</v>
      </c>
      <c r="AV13" s="479"/>
      <c r="AW13" s="479"/>
      <c r="AX13" s="479"/>
      <c r="AY13" s="480" t="s">
        <v>142</v>
      </c>
      <c r="AZ13" s="481"/>
      <c r="BA13" s="481"/>
      <c r="BB13" s="481"/>
      <c r="BC13" s="481"/>
      <c r="BD13" s="481"/>
      <c r="BE13" s="481"/>
      <c r="BF13" s="481"/>
      <c r="BG13" s="481"/>
      <c r="BH13" s="481"/>
      <c r="BI13" s="481"/>
      <c r="BJ13" s="481"/>
      <c r="BK13" s="481"/>
      <c r="BL13" s="481"/>
      <c r="BM13" s="482"/>
      <c r="BN13" s="446">
        <v>231722</v>
      </c>
      <c r="BO13" s="447"/>
      <c r="BP13" s="447"/>
      <c r="BQ13" s="447"/>
      <c r="BR13" s="447"/>
      <c r="BS13" s="447"/>
      <c r="BT13" s="447"/>
      <c r="BU13" s="448"/>
      <c r="BV13" s="446">
        <v>67914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4.4000000000000004</v>
      </c>
      <c r="CU13" s="444"/>
      <c r="CV13" s="444"/>
      <c r="CW13" s="444"/>
      <c r="CX13" s="444"/>
      <c r="CY13" s="444"/>
      <c r="CZ13" s="444"/>
      <c r="DA13" s="445"/>
      <c r="DB13" s="443">
        <v>4.0999999999999996</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144</v>
      </c>
      <c r="M14" s="528"/>
      <c r="N14" s="528"/>
      <c r="O14" s="528"/>
      <c r="P14" s="528"/>
      <c r="Q14" s="529"/>
      <c r="R14" s="530">
        <v>11352</v>
      </c>
      <c r="S14" s="531"/>
      <c r="T14" s="531"/>
      <c r="U14" s="531"/>
      <c r="V14" s="532"/>
      <c r="W14" s="436"/>
      <c r="X14" s="437"/>
      <c r="Y14" s="437"/>
      <c r="Z14" s="437"/>
      <c r="AA14" s="437"/>
      <c r="AB14" s="426"/>
      <c r="AC14" s="533">
        <v>2.6</v>
      </c>
      <c r="AD14" s="534"/>
      <c r="AE14" s="534"/>
      <c r="AF14" s="534"/>
      <c r="AG14" s="535"/>
      <c r="AH14" s="533">
        <v>2.5</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8.9</v>
      </c>
      <c r="CU14" s="545"/>
      <c r="CV14" s="545"/>
      <c r="CW14" s="545"/>
      <c r="CX14" s="545"/>
      <c r="CY14" s="545"/>
      <c r="CZ14" s="545"/>
      <c r="DA14" s="546"/>
      <c r="DB14" s="544">
        <v>20.399999999999999</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139</v>
      </c>
      <c r="N15" s="538"/>
      <c r="O15" s="538"/>
      <c r="P15" s="538"/>
      <c r="Q15" s="539"/>
      <c r="R15" s="530">
        <v>11189</v>
      </c>
      <c r="S15" s="531"/>
      <c r="T15" s="531"/>
      <c r="U15" s="531"/>
      <c r="V15" s="532"/>
      <c r="W15" s="462" t="s">
        <v>146</v>
      </c>
      <c r="X15" s="463"/>
      <c r="Y15" s="463"/>
      <c r="Z15" s="463"/>
      <c r="AA15" s="463"/>
      <c r="AB15" s="453"/>
      <c r="AC15" s="497">
        <v>1502</v>
      </c>
      <c r="AD15" s="498"/>
      <c r="AE15" s="498"/>
      <c r="AF15" s="498"/>
      <c r="AG15" s="540"/>
      <c r="AH15" s="497">
        <v>1736</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1309554</v>
      </c>
      <c r="BO15" s="410"/>
      <c r="BP15" s="410"/>
      <c r="BQ15" s="410"/>
      <c r="BR15" s="410"/>
      <c r="BS15" s="410"/>
      <c r="BT15" s="410"/>
      <c r="BU15" s="411"/>
      <c r="BV15" s="409">
        <v>1351853</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28.6</v>
      </c>
      <c r="AD16" s="534"/>
      <c r="AE16" s="534"/>
      <c r="AF16" s="534"/>
      <c r="AG16" s="535"/>
      <c r="AH16" s="533">
        <v>30.5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2836747</v>
      </c>
      <c r="BO16" s="447"/>
      <c r="BP16" s="447"/>
      <c r="BQ16" s="447"/>
      <c r="BR16" s="447"/>
      <c r="BS16" s="447"/>
      <c r="BT16" s="447"/>
      <c r="BU16" s="448"/>
      <c r="BV16" s="446">
        <v>2624486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3606</v>
      </c>
      <c r="AD17" s="498"/>
      <c r="AE17" s="498"/>
      <c r="AF17" s="498"/>
      <c r="AG17" s="540"/>
      <c r="AH17" s="497">
        <v>3810</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1644566</v>
      </c>
      <c r="BO17" s="447"/>
      <c r="BP17" s="447"/>
      <c r="BQ17" s="447"/>
      <c r="BR17" s="447"/>
      <c r="BS17" s="447"/>
      <c r="BT17" s="447"/>
      <c r="BU17" s="448"/>
      <c r="BV17" s="446">
        <v>1702537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71" t="s">
        <v>156</v>
      </c>
      <c r="C18" s="489"/>
      <c r="D18" s="489"/>
      <c r="E18" s="572"/>
      <c r="F18" s="572"/>
      <c r="G18" s="572"/>
      <c r="H18" s="572"/>
      <c r="I18" s="572"/>
      <c r="J18" s="572"/>
      <c r="K18" s="572"/>
      <c r="L18" s="573">
        <v>40.39</v>
      </c>
      <c r="M18" s="573"/>
      <c r="N18" s="573"/>
      <c r="O18" s="573"/>
      <c r="P18" s="573"/>
      <c r="Q18" s="573"/>
      <c r="R18" s="574"/>
      <c r="S18" s="574"/>
      <c r="T18" s="574"/>
      <c r="U18" s="574"/>
      <c r="V18" s="575"/>
      <c r="W18" s="464"/>
      <c r="X18" s="465"/>
      <c r="Y18" s="465"/>
      <c r="Z18" s="465"/>
      <c r="AA18" s="465"/>
      <c r="AB18" s="456"/>
      <c r="AC18" s="576">
        <v>68.8</v>
      </c>
      <c r="AD18" s="577"/>
      <c r="AE18" s="577"/>
      <c r="AF18" s="577"/>
      <c r="AG18" s="578"/>
      <c r="AH18" s="576">
        <v>67</v>
      </c>
      <c r="AI18" s="577"/>
      <c r="AJ18" s="577"/>
      <c r="AK18" s="577"/>
      <c r="AL18" s="579"/>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2949386</v>
      </c>
      <c r="BO18" s="447"/>
      <c r="BP18" s="447"/>
      <c r="BQ18" s="447"/>
      <c r="BR18" s="447"/>
      <c r="BS18" s="447"/>
      <c r="BT18" s="447"/>
      <c r="BU18" s="448"/>
      <c r="BV18" s="446">
        <v>2886141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71" t="s">
        <v>158</v>
      </c>
      <c r="C19" s="489"/>
      <c r="D19" s="489"/>
      <c r="E19" s="572"/>
      <c r="F19" s="572"/>
      <c r="G19" s="572"/>
      <c r="H19" s="572"/>
      <c r="I19" s="572"/>
      <c r="J19" s="572"/>
      <c r="K19" s="572"/>
      <c r="L19" s="580">
        <v>273</v>
      </c>
      <c r="M19" s="580"/>
      <c r="N19" s="580"/>
      <c r="O19" s="580"/>
      <c r="P19" s="580"/>
      <c r="Q19" s="580"/>
      <c r="R19" s="581"/>
      <c r="S19" s="581"/>
      <c r="T19" s="581"/>
      <c r="U19" s="581"/>
      <c r="V19" s="582"/>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4180872</v>
      </c>
      <c r="BO19" s="447"/>
      <c r="BP19" s="447"/>
      <c r="BQ19" s="447"/>
      <c r="BR19" s="447"/>
      <c r="BS19" s="447"/>
      <c r="BT19" s="447"/>
      <c r="BU19" s="448"/>
      <c r="BV19" s="446">
        <v>3814409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71" t="s">
        <v>160</v>
      </c>
      <c r="C20" s="489"/>
      <c r="D20" s="489"/>
      <c r="E20" s="572"/>
      <c r="F20" s="572"/>
      <c r="G20" s="572"/>
      <c r="H20" s="572"/>
      <c r="I20" s="572"/>
      <c r="J20" s="572"/>
      <c r="K20" s="572"/>
      <c r="L20" s="580">
        <v>4587</v>
      </c>
      <c r="M20" s="580"/>
      <c r="N20" s="580"/>
      <c r="O20" s="580"/>
      <c r="P20" s="580"/>
      <c r="Q20" s="580"/>
      <c r="R20" s="581"/>
      <c r="S20" s="581"/>
      <c r="T20" s="581"/>
      <c r="U20" s="581"/>
      <c r="V20" s="582"/>
      <c r="W20" s="464"/>
      <c r="X20" s="465"/>
      <c r="Y20" s="465"/>
      <c r="Z20" s="465"/>
      <c r="AA20" s="465"/>
      <c r="AB20" s="465"/>
      <c r="AC20" s="583"/>
      <c r="AD20" s="583"/>
      <c r="AE20" s="583"/>
      <c r="AF20" s="583"/>
      <c r="AG20" s="583"/>
      <c r="AH20" s="583"/>
      <c r="AI20" s="583"/>
      <c r="AJ20" s="583"/>
      <c r="AK20" s="583"/>
      <c r="AL20" s="584"/>
      <c r="AM20" s="585"/>
      <c r="AN20" s="501"/>
      <c r="AO20" s="501"/>
      <c r="AP20" s="501"/>
      <c r="AQ20" s="501"/>
      <c r="AR20" s="501"/>
      <c r="AS20" s="501"/>
      <c r="AT20" s="502"/>
      <c r="AU20" s="586"/>
      <c r="AV20" s="587"/>
      <c r="AW20" s="587"/>
      <c r="AX20" s="588"/>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62" t="s">
        <v>161</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565"/>
      <c r="AZ21" s="566"/>
      <c r="BA21" s="566"/>
      <c r="BB21" s="566"/>
      <c r="BC21" s="566"/>
      <c r="BD21" s="566"/>
      <c r="BE21" s="566"/>
      <c r="BF21" s="566"/>
      <c r="BG21" s="566"/>
      <c r="BH21" s="566"/>
      <c r="BI21" s="566"/>
      <c r="BJ21" s="566"/>
      <c r="BK21" s="566"/>
      <c r="BL21" s="566"/>
      <c r="BM21" s="567"/>
      <c r="BN21" s="568"/>
      <c r="BO21" s="569"/>
      <c r="BP21" s="569"/>
      <c r="BQ21" s="569"/>
      <c r="BR21" s="569"/>
      <c r="BS21" s="569"/>
      <c r="BT21" s="569"/>
      <c r="BU21" s="570"/>
      <c r="BV21" s="568"/>
      <c r="BW21" s="569"/>
      <c r="BX21" s="569"/>
      <c r="BY21" s="569"/>
      <c r="BZ21" s="569"/>
      <c r="CA21" s="569"/>
      <c r="CB21" s="569"/>
      <c r="CC21" s="570"/>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3493763</v>
      </c>
      <c r="BO22" s="410"/>
      <c r="BP22" s="410"/>
      <c r="BQ22" s="410"/>
      <c r="BR22" s="410"/>
      <c r="BS22" s="410"/>
      <c r="BT22" s="410"/>
      <c r="BU22" s="411"/>
      <c r="BV22" s="409">
        <v>3566338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3099565</v>
      </c>
      <c r="BO23" s="447"/>
      <c r="BP23" s="447"/>
      <c r="BQ23" s="447"/>
      <c r="BR23" s="447"/>
      <c r="BS23" s="447"/>
      <c r="BT23" s="447"/>
      <c r="BU23" s="448"/>
      <c r="BV23" s="446">
        <v>3159425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170</v>
      </c>
      <c r="F24" s="476"/>
      <c r="G24" s="476"/>
      <c r="H24" s="476"/>
      <c r="I24" s="476"/>
      <c r="J24" s="476"/>
      <c r="K24" s="477"/>
      <c r="L24" s="497">
        <v>1</v>
      </c>
      <c r="M24" s="498"/>
      <c r="N24" s="498"/>
      <c r="O24" s="498"/>
      <c r="P24" s="540"/>
      <c r="Q24" s="497">
        <v>5131</v>
      </c>
      <c r="R24" s="498"/>
      <c r="S24" s="498"/>
      <c r="T24" s="498"/>
      <c r="U24" s="498"/>
      <c r="V24" s="540"/>
      <c r="W24" s="592"/>
      <c r="X24" s="593"/>
      <c r="Y24" s="594"/>
      <c r="Z24" s="496" t="s">
        <v>171</v>
      </c>
      <c r="AA24" s="476"/>
      <c r="AB24" s="476"/>
      <c r="AC24" s="476"/>
      <c r="AD24" s="476"/>
      <c r="AE24" s="476"/>
      <c r="AF24" s="476"/>
      <c r="AG24" s="477"/>
      <c r="AH24" s="497">
        <v>96</v>
      </c>
      <c r="AI24" s="498"/>
      <c r="AJ24" s="498"/>
      <c r="AK24" s="498"/>
      <c r="AL24" s="540"/>
      <c r="AM24" s="497">
        <v>291072</v>
      </c>
      <c r="AN24" s="498"/>
      <c r="AO24" s="498"/>
      <c r="AP24" s="498"/>
      <c r="AQ24" s="498"/>
      <c r="AR24" s="540"/>
      <c r="AS24" s="497">
        <v>3032</v>
      </c>
      <c r="AT24" s="498"/>
      <c r="AU24" s="498"/>
      <c r="AV24" s="498"/>
      <c r="AW24" s="498"/>
      <c r="AX24" s="499"/>
      <c r="AY24" s="565" t="s">
        <v>172</v>
      </c>
      <c r="AZ24" s="566"/>
      <c r="BA24" s="566"/>
      <c r="BB24" s="566"/>
      <c r="BC24" s="566"/>
      <c r="BD24" s="566"/>
      <c r="BE24" s="566"/>
      <c r="BF24" s="566"/>
      <c r="BG24" s="566"/>
      <c r="BH24" s="566"/>
      <c r="BI24" s="566"/>
      <c r="BJ24" s="566"/>
      <c r="BK24" s="566"/>
      <c r="BL24" s="566"/>
      <c r="BM24" s="567"/>
      <c r="BN24" s="446">
        <v>968706</v>
      </c>
      <c r="BO24" s="447"/>
      <c r="BP24" s="447"/>
      <c r="BQ24" s="447"/>
      <c r="BR24" s="447"/>
      <c r="BS24" s="447"/>
      <c r="BT24" s="447"/>
      <c r="BU24" s="448"/>
      <c r="BV24" s="446">
        <v>1008368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173</v>
      </c>
      <c r="F25" s="476"/>
      <c r="G25" s="476"/>
      <c r="H25" s="476"/>
      <c r="I25" s="476"/>
      <c r="J25" s="476"/>
      <c r="K25" s="477"/>
      <c r="L25" s="497">
        <v>1</v>
      </c>
      <c r="M25" s="498"/>
      <c r="N25" s="498"/>
      <c r="O25" s="498"/>
      <c r="P25" s="540"/>
      <c r="Q25" s="497">
        <v>6160</v>
      </c>
      <c r="R25" s="498"/>
      <c r="S25" s="498"/>
      <c r="T25" s="498"/>
      <c r="U25" s="498"/>
      <c r="V25" s="540"/>
      <c r="W25" s="592"/>
      <c r="X25" s="593"/>
      <c r="Y25" s="594"/>
      <c r="Z25" s="496" t="s">
        <v>174</v>
      </c>
      <c r="AA25" s="476"/>
      <c r="AB25" s="476"/>
      <c r="AC25" s="476"/>
      <c r="AD25" s="476"/>
      <c r="AE25" s="476"/>
      <c r="AF25" s="476"/>
      <c r="AG25" s="477"/>
      <c r="AH25" s="497" t="s">
        <v>130</v>
      </c>
      <c r="AI25" s="498"/>
      <c r="AJ25" s="498"/>
      <c r="AK25" s="498"/>
      <c r="AL25" s="540"/>
      <c r="AM25" s="497" t="s">
        <v>130</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t="s">
        <v>130</v>
      </c>
      <c r="BO25" s="410"/>
      <c r="BP25" s="410"/>
      <c r="BQ25" s="410"/>
      <c r="BR25" s="410"/>
      <c r="BS25" s="410"/>
      <c r="BT25" s="410"/>
      <c r="BU25" s="411"/>
      <c r="BV25" s="409" t="s">
        <v>177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178</v>
      </c>
      <c r="F26" s="476"/>
      <c r="G26" s="476"/>
      <c r="H26" s="476"/>
      <c r="I26" s="476"/>
      <c r="J26" s="476"/>
      <c r="K26" s="477"/>
      <c r="L26" s="497">
        <v>1</v>
      </c>
      <c r="M26" s="498"/>
      <c r="N26" s="498"/>
      <c r="O26" s="498"/>
      <c r="P26" s="540"/>
      <c r="Q26" s="497">
        <v>5900</v>
      </c>
      <c r="R26" s="498"/>
      <c r="S26" s="498"/>
      <c r="T26" s="498"/>
      <c r="U26" s="498"/>
      <c r="V26" s="540"/>
      <c r="W26" s="592"/>
      <c r="X26" s="593"/>
      <c r="Y26" s="594"/>
      <c r="Z26" s="496" t="s">
        <v>179</v>
      </c>
      <c r="AA26" s="598"/>
      <c r="AB26" s="598"/>
      <c r="AC26" s="598"/>
      <c r="AD26" s="598"/>
      <c r="AE26" s="598"/>
      <c r="AF26" s="598"/>
      <c r="AG26" s="599"/>
      <c r="AH26" s="497" t="s">
        <v>138</v>
      </c>
      <c r="AI26" s="498"/>
      <c r="AJ26" s="498"/>
      <c r="AK26" s="498"/>
      <c r="AL26" s="540"/>
      <c r="AM26" s="497" t="s">
        <v>175</v>
      </c>
      <c r="AN26" s="498"/>
      <c r="AO26" s="498"/>
      <c r="AP26" s="498"/>
      <c r="AQ26" s="498"/>
      <c r="AR26" s="540"/>
      <c r="AS26" s="497" t="s">
        <v>175</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2970</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8">
        <v>220000</v>
      </c>
      <c r="BO27" s="569"/>
      <c r="BP27" s="569"/>
      <c r="BQ27" s="569"/>
      <c r="BR27" s="569"/>
      <c r="BS27" s="569"/>
      <c r="BT27" s="569"/>
      <c r="BU27" s="570"/>
      <c r="BV27" s="568">
        <v>220000</v>
      </c>
      <c r="BW27" s="569"/>
      <c r="BX27" s="569"/>
      <c r="BY27" s="569"/>
      <c r="BZ27" s="569"/>
      <c r="CA27" s="569"/>
      <c r="CB27" s="569"/>
      <c r="CC27" s="570"/>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186</v>
      </c>
      <c r="F28" s="476"/>
      <c r="G28" s="476"/>
      <c r="H28" s="476"/>
      <c r="I28" s="476"/>
      <c r="J28" s="476"/>
      <c r="K28" s="477"/>
      <c r="L28" s="497">
        <v>1</v>
      </c>
      <c r="M28" s="498"/>
      <c r="N28" s="498"/>
      <c r="O28" s="498"/>
      <c r="P28" s="540"/>
      <c r="Q28" s="497">
        <v>2270</v>
      </c>
      <c r="R28" s="498"/>
      <c r="S28" s="498"/>
      <c r="T28" s="498"/>
      <c r="U28" s="498"/>
      <c r="V28" s="540"/>
      <c r="W28" s="592"/>
      <c r="X28" s="593"/>
      <c r="Y28" s="594"/>
      <c r="Z28" s="496" t="s">
        <v>187</v>
      </c>
      <c r="AA28" s="476"/>
      <c r="AB28" s="476"/>
      <c r="AC28" s="476"/>
      <c r="AD28" s="476"/>
      <c r="AE28" s="476"/>
      <c r="AF28" s="476"/>
      <c r="AG28" s="477"/>
      <c r="AH28" s="497" t="s">
        <v>130</v>
      </c>
      <c r="AI28" s="498"/>
      <c r="AJ28" s="498"/>
      <c r="AK28" s="498"/>
      <c r="AL28" s="540"/>
      <c r="AM28" s="497" t="s">
        <v>138</v>
      </c>
      <c r="AN28" s="498"/>
      <c r="AO28" s="498"/>
      <c r="AP28" s="498"/>
      <c r="AQ28" s="498"/>
      <c r="AR28" s="540"/>
      <c r="AS28" s="497" t="s">
        <v>138</v>
      </c>
      <c r="AT28" s="498"/>
      <c r="AU28" s="498"/>
      <c r="AV28" s="498"/>
      <c r="AW28" s="498"/>
      <c r="AX28" s="499"/>
      <c r="AY28" s="600" t="s">
        <v>188</v>
      </c>
      <c r="AZ28" s="601"/>
      <c r="BA28" s="601"/>
      <c r="BB28" s="602"/>
      <c r="BC28" s="406" t="s">
        <v>47</v>
      </c>
      <c r="BD28" s="407"/>
      <c r="BE28" s="407"/>
      <c r="BF28" s="407"/>
      <c r="BG28" s="407"/>
      <c r="BH28" s="407"/>
      <c r="BI28" s="407"/>
      <c r="BJ28" s="407"/>
      <c r="BK28" s="407"/>
      <c r="BL28" s="407"/>
      <c r="BM28" s="408"/>
      <c r="BN28" s="409">
        <v>555162</v>
      </c>
      <c r="BO28" s="410"/>
      <c r="BP28" s="410"/>
      <c r="BQ28" s="410"/>
      <c r="BR28" s="410"/>
      <c r="BS28" s="410"/>
      <c r="BT28" s="410"/>
      <c r="BU28" s="411"/>
      <c r="BV28" s="409">
        <v>512779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189</v>
      </c>
      <c r="F29" s="476"/>
      <c r="G29" s="476"/>
      <c r="H29" s="476"/>
      <c r="I29" s="476"/>
      <c r="J29" s="476"/>
      <c r="K29" s="477"/>
      <c r="L29" s="497">
        <v>9</v>
      </c>
      <c r="M29" s="498"/>
      <c r="N29" s="498"/>
      <c r="O29" s="498"/>
      <c r="P29" s="540"/>
      <c r="Q29" s="497">
        <v>2140</v>
      </c>
      <c r="R29" s="498"/>
      <c r="S29" s="498"/>
      <c r="T29" s="498"/>
      <c r="U29" s="498"/>
      <c r="V29" s="540"/>
      <c r="W29" s="595"/>
      <c r="X29" s="596"/>
      <c r="Y29" s="597"/>
      <c r="Z29" s="496" t="s">
        <v>190</v>
      </c>
      <c r="AA29" s="476"/>
      <c r="AB29" s="476"/>
      <c r="AC29" s="476"/>
      <c r="AD29" s="476"/>
      <c r="AE29" s="476"/>
      <c r="AF29" s="476"/>
      <c r="AG29" s="477"/>
      <c r="AH29" s="497">
        <v>98</v>
      </c>
      <c r="AI29" s="498"/>
      <c r="AJ29" s="498"/>
      <c r="AK29" s="498"/>
      <c r="AL29" s="540"/>
      <c r="AM29" s="497">
        <v>299264</v>
      </c>
      <c r="AN29" s="498"/>
      <c r="AO29" s="498"/>
      <c r="AP29" s="498"/>
      <c r="AQ29" s="498"/>
      <c r="AR29" s="540"/>
      <c r="AS29" s="497">
        <v>3054</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110449</v>
      </c>
      <c r="BO29" s="447"/>
      <c r="BP29" s="447"/>
      <c r="BQ29" s="447"/>
      <c r="BR29" s="447"/>
      <c r="BS29" s="447"/>
      <c r="BT29" s="447"/>
      <c r="BU29" s="448"/>
      <c r="BV29" s="446">
        <v>54641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6">
        <v>96.2</v>
      </c>
      <c r="AI30" s="577"/>
      <c r="AJ30" s="577"/>
      <c r="AK30" s="577"/>
      <c r="AL30" s="577"/>
      <c r="AM30" s="577"/>
      <c r="AN30" s="577"/>
      <c r="AO30" s="577"/>
      <c r="AP30" s="577"/>
      <c r="AQ30" s="577"/>
      <c r="AR30" s="577"/>
      <c r="AS30" s="577"/>
      <c r="AT30" s="577"/>
      <c r="AU30" s="577"/>
      <c r="AV30" s="577"/>
      <c r="AW30" s="577"/>
      <c r="AX30" s="579"/>
      <c r="AY30" s="606"/>
      <c r="AZ30" s="607"/>
      <c r="BA30" s="607"/>
      <c r="BB30" s="608"/>
      <c r="BC30" s="565" t="s">
        <v>49</v>
      </c>
      <c r="BD30" s="566"/>
      <c r="BE30" s="566"/>
      <c r="BF30" s="566"/>
      <c r="BG30" s="566"/>
      <c r="BH30" s="566"/>
      <c r="BI30" s="566"/>
      <c r="BJ30" s="566"/>
      <c r="BK30" s="566"/>
      <c r="BL30" s="566"/>
      <c r="BM30" s="567"/>
      <c r="BN30" s="568">
        <v>1000922</v>
      </c>
      <c r="BO30" s="569"/>
      <c r="BP30" s="569"/>
      <c r="BQ30" s="569"/>
      <c r="BR30" s="569"/>
      <c r="BS30" s="569"/>
      <c r="BT30" s="569"/>
      <c r="BU30" s="570"/>
      <c r="BV30" s="568">
        <v>820769</v>
      </c>
      <c r="BW30" s="569"/>
      <c r="BX30" s="569"/>
      <c r="BY30" s="569"/>
      <c r="BZ30" s="569"/>
      <c r="CA30" s="569"/>
      <c r="CB30" s="569"/>
      <c r="CC30" s="57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200</v>
      </c>
      <c r="X33" s="435"/>
      <c r="Y33" s="435"/>
      <c r="Z33" s="435"/>
      <c r="AA33" s="435"/>
      <c r="AB33" s="435"/>
      <c r="AC33" s="435"/>
      <c r="AD33" s="435"/>
      <c r="AE33" s="435"/>
      <c r="AF33" s="435"/>
      <c r="AG33" s="435"/>
      <c r="AH33" s="435"/>
      <c r="AI33" s="435"/>
      <c r="AJ33" s="435"/>
      <c r="AK33" s="435"/>
      <c r="AL33" s="203"/>
      <c r="AM33" s="470" t="s">
        <v>202</v>
      </c>
      <c r="AN33" s="470"/>
      <c r="AO33" s="435" t="s">
        <v>200</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202</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農業集落排水事業特別会計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越生町、毛呂山町外４組合公平委員会特別会計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5jJlcdpNs5wTKaJKZ8Q9N30De2KMYPor7Qmbc8zFJ/fWzOuV4mawKlaSOtEAOvhCfxEDlZC9g0RAuxAZZsJ8SA==" saltValue="L2U191WbixkHuyirz9ole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c r="A34" s="22"/>
      <c r="B34" s="31"/>
      <c r="C34" s="1215" t="s">
        <v>583</v>
      </c>
      <c r="D34" s="1215"/>
      <c r="E34" s="1216"/>
      <c r="F34" s="32">
        <v>9.81</v>
      </c>
      <c r="G34" s="33">
        <v>7.53</v>
      </c>
      <c r="H34" s="33">
        <v>6.25</v>
      </c>
      <c r="I34" s="33">
        <v>8.02</v>
      </c>
      <c r="J34" s="34">
        <v>13.03</v>
      </c>
      <c r="K34" s="22"/>
      <c r="L34" s="22"/>
      <c r="M34" s="22"/>
      <c r="N34" s="22"/>
      <c r="O34" s="22"/>
      <c r="P34" s="22"/>
    </row>
    <row r="35" spans="1:16" ht="39" customHeight="1">
      <c r="A35" s="22"/>
      <c r="B35" s="35"/>
      <c r="C35" s="1209" t="s">
        <v>584</v>
      </c>
      <c r="D35" s="1210"/>
      <c r="E35" s="1211"/>
      <c r="F35" s="36">
        <v>10.1</v>
      </c>
      <c r="G35" s="37">
        <v>10.210000000000001</v>
      </c>
      <c r="H35" s="37">
        <v>10.48</v>
      </c>
      <c r="I35" s="37">
        <v>9.68</v>
      </c>
      <c r="J35" s="38">
        <v>10.6</v>
      </c>
      <c r="K35" s="22"/>
      <c r="L35" s="22"/>
      <c r="M35" s="22"/>
      <c r="N35" s="22"/>
      <c r="O35" s="22"/>
      <c r="P35" s="22"/>
    </row>
    <row r="36" spans="1:16" ht="39" customHeight="1">
      <c r="A36" s="22"/>
      <c r="B36" s="35"/>
      <c r="C36" s="1209" t="s">
        <v>585</v>
      </c>
      <c r="D36" s="1210"/>
      <c r="E36" s="1211"/>
      <c r="F36" s="36">
        <v>2.2200000000000002</v>
      </c>
      <c r="G36" s="37">
        <v>1.94</v>
      </c>
      <c r="H36" s="37">
        <v>1.39</v>
      </c>
      <c r="I36" s="37">
        <v>3.28</v>
      </c>
      <c r="J36" s="38">
        <v>4.05</v>
      </c>
      <c r="K36" s="22"/>
      <c r="L36" s="22"/>
      <c r="M36" s="22"/>
      <c r="N36" s="22"/>
      <c r="O36" s="22"/>
      <c r="P36" s="22"/>
    </row>
    <row r="37" spans="1:16" ht="39" customHeight="1">
      <c r="A37" s="22"/>
      <c r="B37" s="35"/>
      <c r="C37" s="1209" t="s">
        <v>586</v>
      </c>
      <c r="D37" s="1210"/>
      <c r="E37" s="1211"/>
      <c r="F37" s="36">
        <v>4.58</v>
      </c>
      <c r="G37" s="37">
        <v>1.3</v>
      </c>
      <c r="H37" s="37">
        <v>0.82</v>
      </c>
      <c r="I37" s="37">
        <v>1.04</v>
      </c>
      <c r="J37" s="38">
        <v>0.65</v>
      </c>
      <c r="K37" s="22"/>
      <c r="L37" s="22"/>
      <c r="M37" s="22"/>
      <c r="N37" s="22"/>
      <c r="O37" s="22"/>
      <c r="P37" s="22"/>
    </row>
    <row r="38" spans="1:16" ht="39" customHeight="1">
      <c r="A38" s="22"/>
      <c r="B38" s="35"/>
      <c r="C38" s="1209" t="s">
        <v>587</v>
      </c>
      <c r="D38" s="1210"/>
      <c r="E38" s="1211"/>
      <c r="F38" s="36">
        <v>7.0000000000000007E-2</v>
      </c>
      <c r="G38" s="37">
        <v>0.09</v>
      </c>
      <c r="H38" s="37">
        <v>0.15</v>
      </c>
      <c r="I38" s="37">
        <v>7.0000000000000007E-2</v>
      </c>
      <c r="J38" s="38">
        <v>0.08</v>
      </c>
      <c r="K38" s="22"/>
      <c r="L38" s="22"/>
      <c r="M38" s="22"/>
      <c r="N38" s="22"/>
      <c r="O38" s="22"/>
      <c r="P38" s="22"/>
    </row>
    <row r="39" spans="1:16" ht="39" customHeight="1">
      <c r="A39" s="22"/>
      <c r="B39" s="35"/>
      <c r="C39" s="1209" t="s">
        <v>588</v>
      </c>
      <c r="D39" s="1210"/>
      <c r="E39" s="1211"/>
      <c r="F39" s="36">
        <v>0.04</v>
      </c>
      <c r="G39" s="37">
        <v>0.03</v>
      </c>
      <c r="H39" s="37">
        <v>0.05</v>
      </c>
      <c r="I39" s="37">
        <v>0.05</v>
      </c>
      <c r="J39" s="38">
        <v>0.02</v>
      </c>
      <c r="K39" s="22"/>
      <c r="L39" s="22"/>
      <c r="M39" s="22"/>
      <c r="N39" s="22"/>
      <c r="O39" s="22"/>
      <c r="P39" s="22"/>
    </row>
    <row r="40" spans="1:16" ht="39" customHeight="1">
      <c r="A40" s="22"/>
      <c r="B40" s="35"/>
      <c r="C40" s="1209" t="s">
        <v>589</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590</v>
      </c>
      <c r="D42" s="1210"/>
      <c r="E42" s="1211"/>
      <c r="F42" s="36" t="s">
        <v>535</v>
      </c>
      <c r="G42" s="37" t="s">
        <v>535</v>
      </c>
      <c r="H42" s="37" t="s">
        <v>535</v>
      </c>
      <c r="I42" s="37" t="s">
        <v>535</v>
      </c>
      <c r="J42" s="38" t="s">
        <v>535</v>
      </c>
      <c r="K42" s="22"/>
      <c r="L42" s="22"/>
      <c r="M42" s="22"/>
      <c r="N42" s="22"/>
      <c r="O42" s="22"/>
      <c r="P42" s="22"/>
    </row>
    <row r="43" spans="1:16" ht="39" customHeight="1" thickBot="1">
      <c r="A43" s="22"/>
      <c r="B43" s="40"/>
      <c r="C43" s="1212" t="s">
        <v>591</v>
      </c>
      <c r="D43" s="1213"/>
      <c r="E43" s="1214"/>
      <c r="F43" s="41" t="s">
        <v>535</v>
      </c>
      <c r="G43" s="42" t="s">
        <v>535</v>
      </c>
      <c r="H43" s="42" t="s">
        <v>535</v>
      </c>
      <c r="I43" s="42" t="s">
        <v>535</v>
      </c>
      <c r="J43" s="43" t="s">
        <v>535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xAZxJ9sugfOxGSluKjEA60ZxLg9U/imzNcSyQNehbD1VqinyR848fP5T1Y1+WLw0Fg0GBJA1uMwlw1iqcd4eQg==" saltValue="yCZPJ1RqtWLb06gy4KZc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c r="A45" s="48"/>
      <c r="B45" s="1217" t="s">
        <v>10</v>
      </c>
      <c r="C45" s="1218"/>
      <c r="D45" s="58"/>
      <c r="E45" s="1223" t="s">
        <v>11</v>
      </c>
      <c r="F45" s="1223"/>
      <c r="G45" s="1223"/>
      <c r="H45" s="1223"/>
      <c r="I45" s="1223"/>
      <c r="J45" s="1224"/>
      <c r="K45" s="59">
        <v>241</v>
      </c>
      <c r="L45" s="60">
        <v>260</v>
      </c>
      <c r="M45" s="60">
        <v>272</v>
      </c>
      <c r="N45" s="60">
        <v>287</v>
      </c>
      <c r="O45" s="61">
        <v>299</v>
      </c>
      <c r="P45" s="48"/>
      <c r="Q45" s="48"/>
      <c r="R45" s="48"/>
      <c r="S45" s="48"/>
      <c r="T45" s="48"/>
      <c r="U45" s="48"/>
    </row>
    <row r="46" spans="1:21" ht="30.75" customHeight="1">
      <c r="A46" s="48"/>
      <c r="B46" s="1219"/>
      <c r="C46" s="1220"/>
      <c r="D46" s="62"/>
      <c r="E46" s="1225" t="s">
        <v>12</v>
      </c>
      <c r="F46" s="1225"/>
      <c r="G46" s="1225"/>
      <c r="H46" s="1225"/>
      <c r="I46" s="1225"/>
      <c r="J46" s="1226"/>
      <c r="K46" s="63" t="s">
        <v>535</v>
      </c>
      <c r="L46" s="64" t="s">
        <v>535</v>
      </c>
      <c r="M46" s="64" t="s">
        <v>535</v>
      </c>
      <c r="N46" s="64" t="s">
        <v>535</v>
      </c>
      <c r="O46" s="65" t="s">
        <v>535</v>
      </c>
      <c r="P46" s="48"/>
      <c r="Q46" s="48"/>
      <c r="R46" s="48"/>
      <c r="S46" s="48"/>
      <c r="T46" s="48"/>
      <c r="U46" s="48"/>
    </row>
    <row r="47" spans="1:21" ht="30.75" customHeight="1">
      <c r="A47" s="48"/>
      <c r="B47" s="1219"/>
      <c r="C47" s="1220"/>
      <c r="D47" s="62"/>
      <c r="E47" s="1225" t="s">
        <v>13</v>
      </c>
      <c r="F47" s="1225"/>
      <c r="G47" s="1225"/>
      <c r="H47" s="1225"/>
      <c r="I47" s="1225"/>
      <c r="J47" s="1226"/>
      <c r="K47" s="63" t="s">
        <v>535</v>
      </c>
      <c r="L47" s="64" t="s">
        <v>535</v>
      </c>
      <c r="M47" s="64" t="s">
        <v>535</v>
      </c>
      <c r="N47" s="64" t="s">
        <v>535</v>
      </c>
      <c r="O47" s="65" t="s">
        <v>535</v>
      </c>
      <c r="P47" s="48"/>
      <c r="Q47" s="48"/>
      <c r="R47" s="48"/>
      <c r="S47" s="48"/>
      <c r="T47" s="48"/>
      <c r="U47" s="48"/>
    </row>
    <row r="48" spans="1:21" ht="30.75" customHeight="1">
      <c r="A48" s="48"/>
      <c r="B48" s="1219"/>
      <c r="C48" s="1220"/>
      <c r="D48" s="62"/>
      <c r="E48" s="1225" t="s">
        <v>14</v>
      </c>
      <c r="F48" s="1225"/>
      <c r="G48" s="1225"/>
      <c r="H48" s="1225"/>
      <c r="I48" s="1225"/>
      <c r="J48" s="1226"/>
      <c r="K48" s="63">
        <v>0</v>
      </c>
      <c r="L48" s="64">
        <v>0</v>
      </c>
      <c r="M48" s="64">
        <v>0</v>
      </c>
      <c r="N48" s="64">
        <v>0</v>
      </c>
      <c r="O48" s="65">
        <v>0</v>
      </c>
      <c r="P48" s="48"/>
      <c r="Q48" s="48"/>
      <c r="R48" s="48"/>
      <c r="S48" s="48"/>
      <c r="T48" s="48"/>
      <c r="U48" s="48"/>
    </row>
    <row r="49" spans="1:21" ht="30.75" customHeight="1">
      <c r="A49" s="48"/>
      <c r="B49" s="1219"/>
      <c r="C49" s="1220"/>
      <c r="D49" s="62"/>
      <c r="E49" s="1225" t="s">
        <v>15</v>
      </c>
      <c r="F49" s="1225"/>
      <c r="G49" s="1225"/>
      <c r="H49" s="1225"/>
      <c r="I49" s="1225"/>
      <c r="J49" s="1226"/>
      <c r="K49" s="63">
        <v>136</v>
      </c>
      <c r="L49" s="64">
        <v>131</v>
      </c>
      <c r="M49" s="64">
        <v>148</v>
      </c>
      <c r="N49" s="64">
        <v>147</v>
      </c>
      <c r="O49" s="65">
        <v>156</v>
      </c>
      <c r="P49" s="48"/>
      <c r="Q49" s="48"/>
      <c r="R49" s="48"/>
      <c r="S49" s="48"/>
      <c r="T49" s="48"/>
      <c r="U49" s="48"/>
    </row>
    <row r="50" spans="1:21" ht="30.75" customHeight="1">
      <c r="A50" s="48"/>
      <c r="B50" s="1219"/>
      <c r="C50" s="1220"/>
      <c r="D50" s="62"/>
      <c r="E50" s="1225" t="s">
        <v>16</v>
      </c>
      <c r="F50" s="1225"/>
      <c r="G50" s="1225"/>
      <c r="H50" s="1225"/>
      <c r="I50" s="1225"/>
      <c r="J50" s="1226"/>
      <c r="K50" s="63" t="s">
        <v>535</v>
      </c>
      <c r="L50" s="64" t="s">
        <v>535</v>
      </c>
      <c r="M50" s="64" t="s">
        <v>535</v>
      </c>
      <c r="N50" s="64" t="s">
        <v>535</v>
      </c>
      <c r="O50" s="65" t="s">
        <v>535</v>
      </c>
      <c r="P50" s="48"/>
      <c r="Q50" s="48"/>
      <c r="R50" s="48"/>
      <c r="S50" s="48"/>
      <c r="T50" s="48"/>
      <c r="U50" s="48"/>
    </row>
    <row r="51" spans="1:21" ht="30.75" customHeight="1">
      <c r="A51" s="48"/>
      <c r="B51" s="1221"/>
      <c r="C51" s="1222"/>
      <c r="D51" s="66"/>
      <c r="E51" s="1225" t="s">
        <v>17</v>
      </c>
      <c r="F51" s="1225"/>
      <c r="G51" s="1225"/>
      <c r="H51" s="1225"/>
      <c r="I51" s="1225"/>
      <c r="J51" s="1226"/>
      <c r="K51" s="63" t="s">
        <v>535</v>
      </c>
      <c r="L51" s="64" t="s">
        <v>535</v>
      </c>
      <c r="M51" s="64" t="s">
        <v>535</v>
      </c>
      <c r="N51" s="64" t="s">
        <v>535</v>
      </c>
      <c r="O51" s="65" t="s">
        <v>535</v>
      </c>
      <c r="P51" s="48"/>
      <c r="Q51" s="48"/>
      <c r="R51" s="48"/>
      <c r="S51" s="48"/>
      <c r="T51" s="48"/>
      <c r="U51" s="48"/>
    </row>
    <row r="52" spans="1:21" ht="30.75" customHeight="1">
      <c r="A52" s="48"/>
      <c r="B52" s="1227" t="s">
        <v>18</v>
      </c>
      <c r="C52" s="1228"/>
      <c r="D52" s="66"/>
      <c r="E52" s="1225" t="s">
        <v>19</v>
      </c>
      <c r="F52" s="1225"/>
      <c r="G52" s="1225"/>
      <c r="H52" s="1225"/>
      <c r="I52" s="1225"/>
      <c r="J52" s="1226"/>
      <c r="K52" s="63">
        <v>295</v>
      </c>
      <c r="L52" s="64">
        <v>298</v>
      </c>
      <c r="M52" s="64">
        <v>301</v>
      </c>
      <c r="N52" s="64">
        <v>313</v>
      </c>
      <c r="O52" s="65">
        <v>319</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82</v>
      </c>
      <c r="L53" s="69">
        <v>93</v>
      </c>
      <c r="M53" s="69">
        <v>119</v>
      </c>
      <c r="N53" s="69">
        <v>121</v>
      </c>
      <c r="O53" s="70">
        <v>136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33" t="s">
        <v>24</v>
      </c>
      <c r="C57" s="1234"/>
      <c r="D57" s="1237" t="s">
        <v>25</v>
      </c>
      <c r="E57" s="1238"/>
      <c r="F57" s="1238"/>
      <c r="G57" s="1238"/>
      <c r="H57" s="1238"/>
      <c r="I57" s="1238"/>
      <c r="J57" s="1239"/>
      <c r="K57" s="83"/>
      <c r="L57" s="84"/>
      <c r="M57" s="84"/>
      <c r="N57" s="84"/>
      <c r="O57" s="85"/>
    </row>
    <row r="58" spans="1:21" ht="31.5" customHeight="1" thickBot="1">
      <c r="B58" s="1235"/>
      <c r="C58" s="1236"/>
      <c r="D58" s="1240" t="s">
        <v>26</v>
      </c>
      <c r="E58" s="1241"/>
      <c r="F58" s="1241"/>
      <c r="G58" s="1241"/>
      <c r="H58" s="1241"/>
      <c r="I58" s="1241"/>
      <c r="J58" s="1242"/>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a/tPYD9tXNNLOli1IOowhd5A5ebpKrtQalWhCnfykVMqNqn0wDxOW2/k0ABFASftI7xIwxF7A6PEeXrtODILg==" saltValue="iPBB0K+pjOGXEVDm+f9A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576</v>
      </c>
      <c r="J40" s="100" t="s">
        <v>577</v>
      </c>
      <c r="K40" s="100" t="s">
        <v>578</v>
      </c>
      <c r="L40" s="100" t="s">
        <v>579</v>
      </c>
      <c r="M40" s="101" t="s">
        <v>580</v>
      </c>
    </row>
    <row r="41" spans="2:13" ht="27.75" customHeight="1">
      <c r="B41" s="1243" t="s">
        <v>29</v>
      </c>
      <c r="C41" s="1244"/>
      <c r="D41" s="102"/>
      <c r="E41" s="1249" t="s">
        <v>30</v>
      </c>
      <c r="F41" s="1249"/>
      <c r="G41" s="1249"/>
      <c r="H41" s="1250"/>
      <c r="I41" s="358">
        <v>3133</v>
      </c>
      <c r="J41" s="359">
        <v>3317</v>
      </c>
      <c r="K41" s="359">
        <v>3372</v>
      </c>
      <c r="L41" s="359">
        <v>3566</v>
      </c>
      <c r="M41" s="360">
        <v>3494</v>
      </c>
    </row>
    <row r="42" spans="2:13" ht="27.75" customHeight="1">
      <c r="B42" s="1245"/>
      <c r="C42" s="1246"/>
      <c r="D42" s="103"/>
      <c r="E42" s="1251" t="s">
        <v>31</v>
      </c>
      <c r="F42" s="1251"/>
      <c r="G42" s="1251"/>
      <c r="H42" s="1252"/>
      <c r="I42" s="361" t="s">
        <v>535</v>
      </c>
      <c r="J42" s="362" t="s">
        <v>535</v>
      </c>
      <c r="K42" s="362" t="s">
        <v>535</v>
      </c>
      <c r="L42" s="362" t="s">
        <v>535</v>
      </c>
      <c r="M42" s="363" t="s">
        <v>535</v>
      </c>
    </row>
    <row r="43" spans="2:13" ht="27.75" customHeight="1">
      <c r="B43" s="1245"/>
      <c r="C43" s="1246"/>
      <c r="D43" s="103"/>
      <c r="E43" s="1251" t="s">
        <v>32</v>
      </c>
      <c r="F43" s="1251"/>
      <c r="G43" s="1251"/>
      <c r="H43" s="1252"/>
      <c r="I43" s="361">
        <v>2</v>
      </c>
      <c r="J43" s="362">
        <v>1</v>
      </c>
      <c r="K43" s="362">
        <v>1</v>
      </c>
      <c r="L43" s="362">
        <v>1</v>
      </c>
      <c r="M43" s="363">
        <v>1</v>
      </c>
    </row>
    <row r="44" spans="2:13" ht="27.75" customHeight="1">
      <c r="B44" s="1245"/>
      <c r="C44" s="1246"/>
      <c r="D44" s="103"/>
      <c r="E44" s="1251" t="s">
        <v>33</v>
      </c>
      <c r="F44" s="1251"/>
      <c r="G44" s="1251"/>
      <c r="H44" s="1252"/>
      <c r="I44" s="361">
        <v>1251</v>
      </c>
      <c r="J44" s="362">
        <v>1258</v>
      </c>
      <c r="K44" s="362">
        <v>1339</v>
      </c>
      <c r="L44" s="362">
        <v>1399</v>
      </c>
      <c r="M44" s="363">
        <v>1560</v>
      </c>
    </row>
    <row r="45" spans="2:13" ht="27.75" customHeight="1">
      <c r="B45" s="1245"/>
      <c r="C45" s="1246"/>
      <c r="D45" s="103"/>
      <c r="E45" s="1251" t="s">
        <v>34</v>
      </c>
      <c r="F45" s="1251"/>
      <c r="G45" s="1251"/>
      <c r="H45" s="1252"/>
      <c r="I45" s="361">
        <v>937</v>
      </c>
      <c r="J45" s="362">
        <v>952</v>
      </c>
      <c r="K45" s="362">
        <v>865</v>
      </c>
      <c r="L45" s="362">
        <v>893</v>
      </c>
      <c r="M45" s="363">
        <v>842</v>
      </c>
    </row>
    <row r="46" spans="2:13" ht="27.75" customHeight="1">
      <c r="B46" s="1245"/>
      <c r="C46" s="1246"/>
      <c r="D46" s="104"/>
      <c r="E46" s="1251" t="s">
        <v>35</v>
      </c>
      <c r="F46" s="1251"/>
      <c r="G46" s="1251"/>
      <c r="H46" s="1252"/>
      <c r="I46" s="361" t="s">
        <v>535</v>
      </c>
      <c r="J46" s="362" t="s">
        <v>535</v>
      </c>
      <c r="K46" s="362" t="s">
        <v>535</v>
      </c>
      <c r="L46" s="362" t="s">
        <v>535</v>
      </c>
      <c r="M46" s="363" t="s">
        <v>535</v>
      </c>
    </row>
    <row r="47" spans="2:13" ht="27.75" customHeight="1">
      <c r="B47" s="1245"/>
      <c r="C47" s="1246"/>
      <c r="D47" s="105"/>
      <c r="E47" s="1253" t="s">
        <v>36</v>
      </c>
      <c r="F47" s="1254"/>
      <c r="G47" s="1254"/>
      <c r="H47" s="1255"/>
      <c r="I47" s="361" t="s">
        <v>535</v>
      </c>
      <c r="J47" s="362" t="s">
        <v>535</v>
      </c>
      <c r="K47" s="362" t="s">
        <v>535</v>
      </c>
      <c r="L47" s="362" t="s">
        <v>535</v>
      </c>
      <c r="M47" s="363" t="s">
        <v>535</v>
      </c>
    </row>
    <row r="48" spans="2:13" ht="27.75" customHeight="1">
      <c r="B48" s="1245"/>
      <c r="C48" s="1246"/>
      <c r="D48" s="103"/>
      <c r="E48" s="1251" t="s">
        <v>37</v>
      </c>
      <c r="F48" s="1251"/>
      <c r="G48" s="1251"/>
      <c r="H48" s="1252"/>
      <c r="I48" s="361" t="s">
        <v>535</v>
      </c>
      <c r="J48" s="362" t="s">
        <v>535</v>
      </c>
      <c r="K48" s="362" t="s">
        <v>535</v>
      </c>
      <c r="L48" s="362" t="s">
        <v>535</v>
      </c>
      <c r="M48" s="363" t="s">
        <v>535</v>
      </c>
    </row>
    <row r="49" spans="2:13" ht="27.75" customHeight="1">
      <c r="B49" s="1247"/>
      <c r="C49" s="1248"/>
      <c r="D49" s="103"/>
      <c r="E49" s="1251" t="s">
        <v>38</v>
      </c>
      <c r="F49" s="1251"/>
      <c r="G49" s="1251"/>
      <c r="H49" s="1252"/>
      <c r="I49" s="361" t="s">
        <v>535</v>
      </c>
      <c r="J49" s="362" t="s">
        <v>535</v>
      </c>
      <c r="K49" s="362" t="s">
        <v>535</v>
      </c>
      <c r="L49" s="362" t="s">
        <v>535</v>
      </c>
      <c r="M49" s="363" t="s">
        <v>535</v>
      </c>
    </row>
    <row r="50" spans="2:13" ht="27.75" customHeight="1">
      <c r="B50" s="1256" t="s">
        <v>39</v>
      </c>
      <c r="C50" s="1257"/>
      <c r="D50" s="106"/>
      <c r="E50" s="1251" t="s">
        <v>40</v>
      </c>
      <c r="F50" s="1251"/>
      <c r="G50" s="1251"/>
      <c r="H50" s="1252"/>
      <c r="I50" s="361">
        <v>1369</v>
      </c>
      <c r="J50" s="362">
        <v>1583</v>
      </c>
      <c r="K50" s="362">
        <v>1480</v>
      </c>
      <c r="L50" s="362">
        <v>1575</v>
      </c>
      <c r="M50" s="363">
        <v>1888</v>
      </c>
    </row>
    <row r="51" spans="2:13" ht="27.75" customHeight="1">
      <c r="B51" s="1245"/>
      <c r="C51" s="1246"/>
      <c r="D51" s="103"/>
      <c r="E51" s="1251" t="s">
        <v>41</v>
      </c>
      <c r="F51" s="1251"/>
      <c r="G51" s="1251"/>
      <c r="H51" s="1252"/>
      <c r="I51" s="361" t="s">
        <v>535</v>
      </c>
      <c r="J51" s="362" t="s">
        <v>535</v>
      </c>
      <c r="K51" s="362" t="s">
        <v>535</v>
      </c>
      <c r="L51" s="362" t="s">
        <v>535</v>
      </c>
      <c r="M51" s="363" t="s">
        <v>535</v>
      </c>
    </row>
    <row r="52" spans="2:13" ht="27.75" customHeight="1">
      <c r="B52" s="1247"/>
      <c r="C52" s="1248"/>
      <c r="D52" s="103"/>
      <c r="E52" s="1251" t="s">
        <v>42</v>
      </c>
      <c r="F52" s="1251"/>
      <c r="G52" s="1251"/>
      <c r="H52" s="1252"/>
      <c r="I52" s="361">
        <v>3802</v>
      </c>
      <c r="J52" s="362">
        <v>3752</v>
      </c>
      <c r="K52" s="362">
        <v>3859</v>
      </c>
      <c r="L52" s="362">
        <v>3711</v>
      </c>
      <c r="M52" s="363">
        <v>3736</v>
      </c>
    </row>
    <row r="53" spans="2:13" ht="27.75" customHeight="1" thickBot="1">
      <c r="B53" s="1258" t="s">
        <v>43</v>
      </c>
      <c r="C53" s="1259"/>
      <c r="D53" s="107"/>
      <c r="E53" s="1260" t="s">
        <v>44</v>
      </c>
      <c r="F53" s="1260"/>
      <c r="G53" s="1260"/>
      <c r="H53" s="1261"/>
      <c r="I53" s="364">
        <v>152</v>
      </c>
      <c r="J53" s="365">
        <v>193</v>
      </c>
      <c r="K53" s="365">
        <v>238</v>
      </c>
      <c r="L53" s="365">
        <v>574</v>
      </c>
      <c r="M53" s="366">
        <v>273</v>
      </c>
    </row>
    <row r="54" spans="2:13" ht="27.75" customHeight="1">
      <c r="B54" s="108" t="s">
        <v>45</v>
      </c>
      <c r="C54" s="109"/>
      <c r="D54" s="109"/>
      <c r="E54" s="110"/>
      <c r="F54" s="110"/>
      <c r="G54" s="110"/>
      <c r="H54" s="110"/>
      <c r="I54" s="111"/>
      <c r="J54" s="111"/>
      <c r="K54" s="111"/>
      <c r="L54" s="111"/>
      <c r="M54" s="111"/>
    </row>
    <row r="55" spans="2:13"/>
  </sheetData>
  <sheetProtection algorithmName="SHA-512" hashValue="3hBITxZHdmbnXKCClAjdXsGwgxgc9IsIseKUbhxget5KQCTlGD+MBio2eHlYwXS/1jOsEHCzHWy0nqfjMANFwg==" saltValue="+wjahWbJgjXAbPzIgsrs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578</v>
      </c>
      <c r="G54" s="116" t="s">
        <v>579</v>
      </c>
      <c r="H54" s="117" t="s">
        <v>580</v>
      </c>
    </row>
    <row r="55" spans="2:8" ht="52.5" customHeight="1">
      <c r="B55" s="118"/>
      <c r="C55" s="1270" t="s">
        <v>47</v>
      </c>
      <c r="D55" s="1270"/>
      <c r="E55" s="1271"/>
      <c r="F55" s="119">
        <v>513</v>
      </c>
      <c r="G55" s="119">
        <v>513</v>
      </c>
      <c r="H55" s="120">
        <v>555</v>
      </c>
    </row>
    <row r="56" spans="2:8" ht="52.5" customHeight="1">
      <c r="B56" s="121"/>
      <c r="C56" s="1272" t="s">
        <v>48</v>
      </c>
      <c r="D56" s="1272"/>
      <c r="E56" s="1273"/>
      <c r="F56" s="122">
        <v>55</v>
      </c>
      <c r="G56" s="122">
        <v>55</v>
      </c>
      <c r="H56" s="123">
        <v>110</v>
      </c>
    </row>
    <row r="57" spans="2:8" ht="53.25" customHeight="1">
      <c r="B57" s="121"/>
      <c r="C57" s="1274" t="s">
        <v>49</v>
      </c>
      <c r="D57" s="1274"/>
      <c r="E57" s="1275"/>
      <c r="F57" s="124">
        <v>743</v>
      </c>
      <c r="G57" s="124">
        <v>821</v>
      </c>
      <c r="H57" s="125">
        <v>1001</v>
      </c>
    </row>
    <row r="58" spans="2:8" ht="45.75" customHeight="1">
      <c r="B58" s="126"/>
      <c r="C58" s="1262" t="s">
        <v>50</v>
      </c>
      <c r="D58" s="1263"/>
      <c r="E58" s="1264"/>
      <c r="F58" s="127"/>
      <c r="G58" s="127"/>
      <c r="H58" s="128"/>
    </row>
    <row r="59" spans="2:8" ht="45.75" customHeight="1">
      <c r="B59" s="126"/>
      <c r="C59" s="1262" t="s">
        <v>50</v>
      </c>
      <c r="D59" s="1263"/>
      <c r="E59" s="1264"/>
      <c r="F59" s="127"/>
      <c r="G59" s="127"/>
      <c r="H59" s="128"/>
    </row>
    <row r="60" spans="2:8" ht="45.75" customHeight="1">
      <c r="B60" s="126"/>
      <c r="C60" s="1262" t="s">
        <v>51</v>
      </c>
      <c r="D60" s="1263"/>
      <c r="E60" s="1264"/>
      <c r="F60" s="127"/>
      <c r="G60" s="127"/>
      <c r="H60" s="128"/>
    </row>
    <row r="61" spans="2:8" ht="45.75" customHeight="1">
      <c r="B61" s="126"/>
      <c r="C61" s="1262" t="s">
        <v>50</v>
      </c>
      <c r="D61" s="1263"/>
      <c r="E61" s="1264"/>
      <c r="F61" s="127"/>
      <c r="G61" s="127"/>
      <c r="H61" s="128"/>
    </row>
    <row r="62" spans="2:8" ht="45.75" customHeight="1" thickBot="1">
      <c r="B62" s="129"/>
      <c r="C62" s="1265" t="s">
        <v>52</v>
      </c>
      <c r="D62" s="1266"/>
      <c r="E62" s="1267"/>
      <c r="F62" s="130"/>
      <c r="G62" s="130"/>
      <c r="H62" s="131"/>
    </row>
    <row r="63" spans="2:8" ht="52.5" customHeight="1" thickBot="1">
      <c r="B63" s="132"/>
      <c r="C63" s="1268" t="s">
        <v>53</v>
      </c>
      <c r="D63" s="1268"/>
      <c r="E63" s="1269"/>
      <c r="F63" s="133">
        <v>1311</v>
      </c>
      <c r="G63" s="133">
        <v>1388</v>
      </c>
      <c r="H63" s="134">
        <v>1667</v>
      </c>
    </row>
    <row r="64" spans="2:8"/>
  </sheetData>
  <sheetProtection algorithmName="SHA-512" hashValue="TveYxVYssFs10bNQNxb7Mb4upctrVY+PCizaMoDqOcKr+3xVNHp/xaWXFZKvq+5W5gb/hDnqrirA+TkkfcBG6w==" saltValue="BCF56o6Vy2OuZw2QMTxB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611</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600</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576</v>
      </c>
      <c r="BQ50" s="1282"/>
      <c r="BR50" s="1282"/>
      <c r="BS50" s="1282"/>
      <c r="BT50" s="1282"/>
      <c r="BU50" s="1282"/>
      <c r="BV50" s="1282"/>
      <c r="BW50" s="1282"/>
      <c r="BX50" s="1282" t="s">
        <v>577</v>
      </c>
      <c r="BY50" s="1282"/>
      <c r="BZ50" s="1282"/>
      <c r="CA50" s="1282"/>
      <c r="CB50" s="1282"/>
      <c r="CC50" s="1282"/>
      <c r="CD50" s="1282"/>
      <c r="CE50" s="1282"/>
      <c r="CF50" s="1282" t="s">
        <v>578</v>
      </c>
      <c r="CG50" s="1282"/>
      <c r="CH50" s="1282"/>
      <c r="CI50" s="1282"/>
      <c r="CJ50" s="1282"/>
      <c r="CK50" s="1282"/>
      <c r="CL50" s="1282"/>
      <c r="CM50" s="1282"/>
      <c r="CN50" s="1282" t="s">
        <v>579</v>
      </c>
      <c r="CO50" s="1282"/>
      <c r="CP50" s="1282"/>
      <c r="CQ50" s="1282"/>
      <c r="CR50" s="1282"/>
      <c r="CS50" s="1282"/>
      <c r="CT50" s="1282"/>
      <c r="CU50" s="1282"/>
      <c r="CV50" s="1282" t="s">
        <v>580</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601</v>
      </c>
      <c r="AO51" s="1281"/>
      <c r="AP51" s="1281"/>
      <c r="AQ51" s="1281"/>
      <c r="AR51" s="1281"/>
      <c r="AS51" s="1281"/>
      <c r="AT51" s="1281"/>
      <c r="AU51" s="1281"/>
      <c r="AV51" s="1281"/>
      <c r="AW51" s="1281"/>
      <c r="AX51" s="1281"/>
      <c r="AY51" s="1281"/>
      <c r="AZ51" s="1281"/>
      <c r="BA51" s="1281"/>
      <c r="BB51" s="1281" t="s">
        <v>603</v>
      </c>
      <c r="BC51" s="1281"/>
      <c r="BD51" s="1281"/>
      <c r="BE51" s="1281"/>
      <c r="BF51" s="1281"/>
      <c r="BG51" s="1281"/>
      <c r="BH51" s="1281"/>
      <c r="BI51" s="1281"/>
      <c r="BJ51" s="1281"/>
      <c r="BK51" s="1281"/>
      <c r="BL51" s="1281"/>
      <c r="BM51" s="1281"/>
      <c r="BN51" s="1281"/>
      <c r="BO51" s="1281"/>
      <c r="BP51" s="1278">
        <v>5.8</v>
      </c>
      <c r="BQ51" s="1278"/>
      <c r="BR51" s="1278"/>
      <c r="BS51" s="1278"/>
      <c r="BT51" s="1278"/>
      <c r="BU51" s="1278"/>
      <c r="BV51" s="1278"/>
      <c r="BW51" s="1278"/>
      <c r="BX51" s="1278">
        <v>7.3</v>
      </c>
      <c r="BY51" s="1278"/>
      <c r="BZ51" s="1278"/>
      <c r="CA51" s="1278"/>
      <c r="CB51" s="1278"/>
      <c r="CC51" s="1278"/>
      <c r="CD51" s="1278"/>
      <c r="CE51" s="1278"/>
      <c r="CF51" s="1278">
        <v>9</v>
      </c>
      <c r="CG51" s="1278"/>
      <c r="CH51" s="1278"/>
      <c r="CI51" s="1278"/>
      <c r="CJ51" s="1278"/>
      <c r="CK51" s="1278"/>
      <c r="CL51" s="1278"/>
      <c r="CM51" s="1278"/>
      <c r="CN51" s="1278">
        <v>20.399999999999999</v>
      </c>
      <c r="CO51" s="1278"/>
      <c r="CP51" s="1278"/>
      <c r="CQ51" s="1278"/>
      <c r="CR51" s="1278"/>
      <c r="CS51" s="1278"/>
      <c r="CT51" s="1278"/>
      <c r="CU51" s="1278"/>
      <c r="CV51" s="1278">
        <v>8.9</v>
      </c>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604</v>
      </c>
      <c r="BC53" s="1281"/>
      <c r="BD53" s="1281"/>
      <c r="BE53" s="1281"/>
      <c r="BF53" s="1281"/>
      <c r="BG53" s="1281"/>
      <c r="BH53" s="1281"/>
      <c r="BI53" s="1281"/>
      <c r="BJ53" s="1281"/>
      <c r="BK53" s="1281"/>
      <c r="BL53" s="1281"/>
      <c r="BM53" s="1281"/>
      <c r="BN53" s="1281"/>
      <c r="BO53" s="1281"/>
      <c r="BP53" s="1278">
        <v>80.8</v>
      </c>
      <c r="BQ53" s="1278"/>
      <c r="BR53" s="1278"/>
      <c r="BS53" s="1278"/>
      <c r="BT53" s="1278"/>
      <c r="BU53" s="1278"/>
      <c r="BV53" s="1278"/>
      <c r="BW53" s="1278"/>
      <c r="BX53" s="1278">
        <v>79.5</v>
      </c>
      <c r="BY53" s="1278"/>
      <c r="BZ53" s="1278"/>
      <c r="CA53" s="1278"/>
      <c r="CB53" s="1278"/>
      <c r="CC53" s="1278"/>
      <c r="CD53" s="1278"/>
      <c r="CE53" s="1278"/>
      <c r="CF53" s="1278">
        <v>80.599999999999994</v>
      </c>
      <c r="CG53" s="1278"/>
      <c r="CH53" s="1278"/>
      <c r="CI53" s="1278"/>
      <c r="CJ53" s="1278"/>
      <c r="CK53" s="1278"/>
      <c r="CL53" s="1278"/>
      <c r="CM53" s="1278"/>
      <c r="CN53" s="1278">
        <v>81.8</v>
      </c>
      <c r="CO53" s="1278"/>
      <c r="CP53" s="1278"/>
      <c r="CQ53" s="1278"/>
      <c r="CR53" s="1278"/>
      <c r="CS53" s="1278"/>
      <c r="CT53" s="1278"/>
      <c r="CU53" s="1278"/>
      <c r="CV53" s="1278">
        <v>82.5</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605</v>
      </c>
      <c r="AO55" s="1282"/>
      <c r="AP55" s="1282"/>
      <c r="AQ55" s="1282"/>
      <c r="AR55" s="1282"/>
      <c r="AS55" s="1282"/>
      <c r="AT55" s="1282"/>
      <c r="AU55" s="1282"/>
      <c r="AV55" s="1282"/>
      <c r="AW55" s="1282"/>
      <c r="AX55" s="1282"/>
      <c r="AY55" s="1282"/>
      <c r="AZ55" s="1282"/>
      <c r="BA55" s="1282"/>
      <c r="BB55" s="1281" t="s">
        <v>602</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13.7</v>
      </c>
      <c r="CO55" s="1278"/>
      <c r="CP55" s="1278"/>
      <c r="CQ55" s="1278"/>
      <c r="CR55" s="1278"/>
      <c r="CS55" s="1278"/>
      <c r="CT55" s="1278"/>
      <c r="CU55" s="1278"/>
      <c r="CV55" s="1278">
        <v>6.9</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604</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62</v>
      </c>
      <c r="CO57" s="1278"/>
      <c r="CP57" s="1278"/>
      <c r="CQ57" s="1278"/>
      <c r="CR57" s="1278"/>
      <c r="CS57" s="1278"/>
      <c r="CT57" s="1278"/>
      <c r="CU57" s="1278"/>
      <c r="CV57" s="1278">
        <v>62.9</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606</v>
      </c>
    </row>
    <row r="64" spans="1:109">
      <c r="B64" s="375"/>
      <c r="G64" s="382"/>
      <c r="I64" s="395"/>
      <c r="J64" s="395"/>
      <c r="K64" s="395"/>
      <c r="L64" s="395"/>
      <c r="M64" s="395"/>
      <c r="N64" s="396"/>
      <c r="AM64" s="382"/>
      <c r="AN64" s="382" t="s">
        <v>599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610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600</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576</v>
      </c>
      <c r="BQ72" s="1282"/>
      <c r="BR72" s="1282"/>
      <c r="BS72" s="1282"/>
      <c r="BT72" s="1282"/>
      <c r="BU72" s="1282"/>
      <c r="BV72" s="1282"/>
      <c r="BW72" s="1282"/>
      <c r="BX72" s="1282" t="s">
        <v>577</v>
      </c>
      <c r="BY72" s="1282"/>
      <c r="BZ72" s="1282"/>
      <c r="CA72" s="1282"/>
      <c r="CB72" s="1282"/>
      <c r="CC72" s="1282"/>
      <c r="CD72" s="1282"/>
      <c r="CE72" s="1282"/>
      <c r="CF72" s="1282" t="s">
        <v>578</v>
      </c>
      <c r="CG72" s="1282"/>
      <c r="CH72" s="1282"/>
      <c r="CI72" s="1282"/>
      <c r="CJ72" s="1282"/>
      <c r="CK72" s="1282"/>
      <c r="CL72" s="1282"/>
      <c r="CM72" s="1282"/>
      <c r="CN72" s="1282" t="s">
        <v>579</v>
      </c>
      <c r="CO72" s="1282"/>
      <c r="CP72" s="1282"/>
      <c r="CQ72" s="1282"/>
      <c r="CR72" s="1282"/>
      <c r="CS72" s="1282"/>
      <c r="CT72" s="1282"/>
      <c r="CU72" s="1282"/>
      <c r="CV72" s="1282" t="s">
        <v>580</v>
      </c>
      <c r="CW72" s="1282"/>
      <c r="CX72" s="1282"/>
      <c r="CY72" s="1282"/>
      <c r="CZ72" s="1282"/>
      <c r="DA72" s="1282"/>
      <c r="DB72" s="1282"/>
      <c r="DC72" s="1282"/>
    </row>
    <row r="73" spans="2:107">
      <c r="B73" s="375"/>
      <c r="G73" s="1293"/>
      <c r="H73" s="1293"/>
      <c r="I73" s="1293"/>
      <c r="J73" s="1293"/>
      <c r="K73" s="1277"/>
      <c r="L73" s="1277"/>
      <c r="M73" s="1277"/>
      <c r="N73" s="1277"/>
      <c r="AM73" s="384"/>
      <c r="AN73" s="1281" t="s">
        <v>601</v>
      </c>
      <c r="AO73" s="1281"/>
      <c r="AP73" s="1281"/>
      <c r="AQ73" s="1281"/>
      <c r="AR73" s="1281"/>
      <c r="AS73" s="1281"/>
      <c r="AT73" s="1281"/>
      <c r="AU73" s="1281"/>
      <c r="AV73" s="1281"/>
      <c r="AW73" s="1281"/>
      <c r="AX73" s="1281"/>
      <c r="AY73" s="1281"/>
      <c r="AZ73" s="1281"/>
      <c r="BA73" s="1281"/>
      <c r="BB73" s="1281" t="s">
        <v>602</v>
      </c>
      <c r="BC73" s="1281"/>
      <c r="BD73" s="1281"/>
      <c r="BE73" s="1281"/>
      <c r="BF73" s="1281"/>
      <c r="BG73" s="1281"/>
      <c r="BH73" s="1281"/>
      <c r="BI73" s="1281"/>
      <c r="BJ73" s="1281"/>
      <c r="BK73" s="1281"/>
      <c r="BL73" s="1281"/>
      <c r="BM73" s="1281"/>
      <c r="BN73" s="1281"/>
      <c r="BO73" s="1281"/>
      <c r="BP73" s="1278">
        <v>5.8</v>
      </c>
      <c r="BQ73" s="1278"/>
      <c r="BR73" s="1278"/>
      <c r="BS73" s="1278"/>
      <c r="BT73" s="1278"/>
      <c r="BU73" s="1278"/>
      <c r="BV73" s="1278"/>
      <c r="BW73" s="1278"/>
      <c r="BX73" s="1278">
        <v>7.3</v>
      </c>
      <c r="BY73" s="1278"/>
      <c r="BZ73" s="1278"/>
      <c r="CA73" s="1278"/>
      <c r="CB73" s="1278"/>
      <c r="CC73" s="1278"/>
      <c r="CD73" s="1278"/>
      <c r="CE73" s="1278"/>
      <c r="CF73" s="1278">
        <v>9</v>
      </c>
      <c r="CG73" s="1278"/>
      <c r="CH73" s="1278"/>
      <c r="CI73" s="1278"/>
      <c r="CJ73" s="1278"/>
      <c r="CK73" s="1278"/>
      <c r="CL73" s="1278"/>
      <c r="CM73" s="1278"/>
      <c r="CN73" s="1278">
        <v>20.399999999999999</v>
      </c>
      <c r="CO73" s="1278"/>
      <c r="CP73" s="1278"/>
      <c r="CQ73" s="1278"/>
      <c r="CR73" s="1278"/>
      <c r="CS73" s="1278"/>
      <c r="CT73" s="1278"/>
      <c r="CU73" s="1278"/>
      <c r="CV73" s="1278">
        <v>8.9</v>
      </c>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608</v>
      </c>
      <c r="BC75" s="1281"/>
      <c r="BD75" s="1281"/>
      <c r="BE75" s="1281"/>
      <c r="BF75" s="1281"/>
      <c r="BG75" s="1281"/>
      <c r="BH75" s="1281"/>
      <c r="BI75" s="1281"/>
      <c r="BJ75" s="1281"/>
      <c r="BK75" s="1281"/>
      <c r="BL75" s="1281"/>
      <c r="BM75" s="1281"/>
      <c r="BN75" s="1281"/>
      <c r="BO75" s="1281"/>
      <c r="BP75" s="1278">
        <v>3</v>
      </c>
      <c r="BQ75" s="1278"/>
      <c r="BR75" s="1278"/>
      <c r="BS75" s="1278"/>
      <c r="BT75" s="1278"/>
      <c r="BU75" s="1278"/>
      <c r="BV75" s="1278"/>
      <c r="BW75" s="1278"/>
      <c r="BX75" s="1278">
        <v>3.2</v>
      </c>
      <c r="BY75" s="1278"/>
      <c r="BZ75" s="1278"/>
      <c r="CA75" s="1278"/>
      <c r="CB75" s="1278"/>
      <c r="CC75" s="1278"/>
      <c r="CD75" s="1278"/>
      <c r="CE75" s="1278"/>
      <c r="CF75" s="1278">
        <v>3.7</v>
      </c>
      <c r="CG75" s="1278"/>
      <c r="CH75" s="1278"/>
      <c r="CI75" s="1278"/>
      <c r="CJ75" s="1278"/>
      <c r="CK75" s="1278"/>
      <c r="CL75" s="1278"/>
      <c r="CM75" s="1278"/>
      <c r="CN75" s="1278">
        <v>4.0999999999999996</v>
      </c>
      <c r="CO75" s="1278"/>
      <c r="CP75" s="1278"/>
      <c r="CQ75" s="1278"/>
      <c r="CR75" s="1278"/>
      <c r="CS75" s="1278"/>
      <c r="CT75" s="1278"/>
      <c r="CU75" s="1278"/>
      <c r="CV75" s="1278">
        <v>4.4000000000000004</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605</v>
      </c>
      <c r="AO77" s="1282"/>
      <c r="AP77" s="1282"/>
      <c r="AQ77" s="1282"/>
      <c r="AR77" s="1282"/>
      <c r="AS77" s="1282"/>
      <c r="AT77" s="1282"/>
      <c r="AU77" s="1282"/>
      <c r="AV77" s="1282"/>
      <c r="AW77" s="1282"/>
      <c r="AX77" s="1282"/>
      <c r="AY77" s="1282"/>
      <c r="AZ77" s="1282"/>
      <c r="BA77" s="1282"/>
      <c r="BB77" s="1281" t="s">
        <v>603</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13.7</v>
      </c>
      <c r="CO77" s="1278"/>
      <c r="CP77" s="1278"/>
      <c r="CQ77" s="1278"/>
      <c r="CR77" s="1278"/>
      <c r="CS77" s="1278"/>
      <c r="CT77" s="1278"/>
      <c r="CU77" s="1278"/>
      <c r="CV77" s="1278">
        <v>6.9</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607</v>
      </c>
      <c r="BC79" s="1281"/>
      <c r="BD79" s="1281"/>
      <c r="BE79" s="1281"/>
      <c r="BF79" s="1281"/>
      <c r="BG79" s="1281"/>
      <c r="BH79" s="1281"/>
      <c r="BI79" s="1281"/>
      <c r="BJ79" s="1281"/>
      <c r="BK79" s="1281"/>
      <c r="BL79" s="1281"/>
      <c r="BM79" s="1281"/>
      <c r="BN79" s="1281"/>
      <c r="BO79" s="1281"/>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7.9</v>
      </c>
      <c r="CO79" s="1278"/>
      <c r="CP79" s="1278"/>
      <c r="CQ79" s="1278"/>
      <c r="CR79" s="1278"/>
      <c r="CS79" s="1278"/>
      <c r="CT79" s="1278"/>
      <c r="CU79" s="1278"/>
      <c r="CV79" s="1278">
        <v>8</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HpozRIcM5LUZyX8UDeODKvLYIh6ZfdgLlGJ48OrGOqdIM76uvd6nox3cjqQ7n7VxyzvYAmzs+WUB3pRzhBekxQ==" saltValue="pj+RPa5RhFylZtDI/lW1y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609</v>
      </c>
    </row>
  </sheetData>
  <sheetProtection algorithmName="SHA-512" hashValue="zu7JImQoG/z637sDT054e7MMOuUMAPxMscwlLNtpiNvh6MrjuOoKBprJ+K5/LCRfYPzllCPtun9HQ5NMDtJtNg==" saltValue="3KL9Si133CuD1wfKSs7y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523</v>
      </c>
    </row>
  </sheetData>
  <sheetProtection algorithmName="SHA-512" hashValue="idTcemcYgZf4XylIiGfooXBM1dSGr6J73BLVDozR0z96/r4wkKddXvCwO+g6+9Aw7j5yA3qKUh1HJKWyqk+VWA==" saltValue="EvvWTUAMVkURLgCexwel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54</v>
      </c>
      <c r="E2" s="146"/>
      <c r="F2" s="147" t="s">
        <v>573</v>
      </c>
      <c r="G2" s="148"/>
      <c r="H2" s="149"/>
    </row>
    <row r="3" spans="1:8">
      <c r="A3" s="145" t="s">
        <v>566</v>
      </c>
      <c r="B3" s="150"/>
      <c r="C3" s="151"/>
      <c r="D3" s="152">
        <v>26502</v>
      </c>
      <c r="E3" s="153"/>
      <c r="F3" s="154">
        <v>90072</v>
      </c>
      <c r="G3" s="155"/>
      <c r="H3" s="156"/>
    </row>
    <row r="4" spans="1:8">
      <c r="A4" s="157"/>
      <c r="B4" s="158"/>
      <c r="C4" s="159"/>
      <c r="D4" s="160">
        <v>18536</v>
      </c>
      <c r="E4" s="161"/>
      <c r="F4" s="162">
        <v>46083</v>
      </c>
      <c r="G4" s="163"/>
      <c r="H4" s="164"/>
    </row>
    <row r="5" spans="1:8">
      <c r="A5" s="145" t="s">
        <v>568</v>
      </c>
      <c r="B5" s="150"/>
      <c r="C5" s="151"/>
      <c r="D5" s="152">
        <v>66041</v>
      </c>
      <c r="E5" s="153"/>
      <c r="F5" s="154">
        <v>88328</v>
      </c>
      <c r="G5" s="155"/>
      <c r="H5" s="156"/>
    </row>
    <row r="6" spans="1:8">
      <c r="A6" s="157"/>
      <c r="B6" s="158"/>
      <c r="C6" s="159"/>
      <c r="D6" s="160">
        <v>8767</v>
      </c>
      <c r="E6" s="161"/>
      <c r="F6" s="162">
        <v>49013</v>
      </c>
      <c r="G6" s="163"/>
      <c r="H6" s="164"/>
    </row>
    <row r="7" spans="1:8">
      <c r="A7" s="145" t="s">
        <v>569</v>
      </c>
      <c r="B7" s="150"/>
      <c r="C7" s="151"/>
      <c r="D7" s="152">
        <v>38100</v>
      </c>
      <c r="E7" s="153"/>
      <c r="F7" s="154">
        <v>103390</v>
      </c>
      <c r="G7" s="155"/>
      <c r="H7" s="156"/>
    </row>
    <row r="8" spans="1:8">
      <c r="A8" s="157"/>
      <c r="B8" s="158"/>
      <c r="C8" s="159"/>
      <c r="D8" s="160">
        <v>34367</v>
      </c>
      <c r="E8" s="161"/>
      <c r="F8" s="162">
        <v>51269</v>
      </c>
      <c r="G8" s="163"/>
      <c r="H8" s="164"/>
    </row>
    <row r="9" spans="1:8">
      <c r="A9" s="145" t="s">
        <v>570</v>
      </c>
      <c r="B9" s="150"/>
      <c r="C9" s="151"/>
      <c r="D9" s="152">
        <v>57030</v>
      </c>
      <c r="E9" s="153"/>
      <c r="F9" s="154">
        <v>117234</v>
      </c>
      <c r="G9" s="155"/>
      <c r="H9" s="156"/>
    </row>
    <row r="10" spans="1:8">
      <c r="A10" s="157"/>
      <c r="B10" s="158"/>
      <c r="C10" s="159"/>
      <c r="D10" s="160">
        <v>28540</v>
      </c>
      <c r="E10" s="161"/>
      <c r="F10" s="162">
        <v>59796</v>
      </c>
      <c r="G10" s="163"/>
      <c r="H10" s="164"/>
    </row>
    <row r="11" spans="1:8">
      <c r="A11" s="145" t="s">
        <v>571</v>
      </c>
      <c r="B11" s="150"/>
      <c r="C11" s="151"/>
      <c r="D11" s="152">
        <v>27687</v>
      </c>
      <c r="E11" s="153"/>
      <c r="F11" s="154">
        <v>97758</v>
      </c>
      <c r="G11" s="155"/>
      <c r="H11" s="156"/>
    </row>
    <row r="12" spans="1:8">
      <c r="A12" s="157"/>
      <c r="B12" s="158"/>
      <c r="C12" s="165"/>
      <c r="D12" s="160">
        <v>21524</v>
      </c>
      <c r="E12" s="161"/>
      <c r="F12" s="162">
        <v>45946</v>
      </c>
      <c r="G12" s="163"/>
      <c r="H12" s="164"/>
    </row>
    <row r="13" spans="1:8">
      <c r="A13" s="145"/>
      <c r="B13" s="150"/>
      <c r="C13" s="166"/>
      <c r="D13" s="167">
        <v>43072</v>
      </c>
      <c r="E13" s="168"/>
      <c r="F13" s="169">
        <v>99356</v>
      </c>
      <c r="G13" s="170"/>
      <c r="H13" s="156"/>
    </row>
    <row r="14" spans="1:8">
      <c r="A14" s="157"/>
      <c r="B14" s="158"/>
      <c r="C14" s="159"/>
      <c r="D14" s="160">
        <v>22347</v>
      </c>
      <c r="E14" s="161"/>
      <c r="F14" s="162">
        <v>50421</v>
      </c>
      <c r="G14" s="163"/>
      <c r="H14" s="164"/>
    </row>
    <row r="17" spans="1:11">
      <c r="A17" s="141" t="s">
        <v>55</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56</v>
      </c>
      <c r="B19" s="171">
        <f>ROUND(VALUE(SUBSTITUTE(実質収支比率等に係る経年分析!F$48,"▲","-")),2)</f>
        <v>9.82</v>
      </c>
      <c r="C19" s="171">
        <f>ROUND(VALUE(SUBSTITUTE(実質収支比率等に係る経年分析!G$48,"▲","-")),2)</f>
        <v>7.53</v>
      </c>
      <c r="D19" s="171">
        <f>ROUND(VALUE(SUBSTITUTE(実質収支比率等に係る経年分析!H$48,"▲","-")),2)</f>
        <v>6.25</v>
      </c>
      <c r="E19" s="171">
        <f>ROUND(VALUE(SUBSTITUTE(実質収支比率等に係る経年分析!I$48,"▲","-")),2)</f>
        <v>8.0299999999999994</v>
      </c>
      <c r="F19" s="171">
        <f>ROUND(VALUE(SUBSTITUTE(実質収支比率等に係る経年分析!J$48,"▲","-")),2)</f>
        <v>13.03</v>
      </c>
    </row>
    <row r="20" spans="1:11">
      <c r="A20" s="171" t="s">
        <v>57</v>
      </c>
      <c r="B20" s="171">
        <f>ROUND(VALUE(SUBSTITUTE(実質収支比率等に係る経年分析!F$47,"▲","-")),2)</f>
        <v>16.440000000000001</v>
      </c>
      <c r="C20" s="171">
        <f>ROUND(VALUE(SUBSTITUTE(実質収支比率等に係る経年分析!G$47,"▲","-")),2)</f>
        <v>18.5</v>
      </c>
      <c r="D20" s="171">
        <f>ROUND(VALUE(SUBSTITUTE(実質収支比率等に係る経年分析!H$47,"▲","-")),2)</f>
        <v>17.559999999999999</v>
      </c>
      <c r="E20" s="171">
        <f>ROUND(VALUE(SUBSTITUTE(実質収支比率等に係る経年分析!I$47,"▲","-")),2)</f>
        <v>16.43</v>
      </c>
      <c r="F20" s="171">
        <f>ROUND(VALUE(SUBSTITUTE(実質収支比率等に係る経年分析!J$47,"▲","-")),2)</f>
        <v>16.45</v>
      </c>
    </row>
    <row r="21" spans="1:11">
      <c r="A21" s="171" t="s">
        <v>58</v>
      </c>
      <c r="B21" s="171">
        <f>IF(ISNUMBER(VALUE(SUBSTITUTE(実質収支比率等に係る経年分析!F$49,"▲","-"))),ROUND(VALUE(SUBSTITUTE(実質収支比率等に係る経年分析!F$49,"▲","-")),2),NA())</f>
        <v>2.88</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-2.14</v>
      </c>
      <c r="E21" s="171">
        <f>IF(ISNUMBER(VALUE(SUBSTITUTE(実質収支比率等に係る経年分析!I$49,"▲","-"))),ROUND(VALUE(SUBSTITUTE(実質収支比率等に係る経年分析!I$49,"▲","-")),2),NA())</f>
        <v>2.1800000000000002</v>
      </c>
      <c r="F21" s="171">
        <f>IF(ISNUMBER(VALUE(SUBSTITUTE(実質収支比率等に係る経年分析!J$49,"▲","-"))),ROUND(VALUE(SUBSTITUTE(実質収支比率等に係る経年分析!J$49,"▲","-")),2),NA())</f>
        <v>6.86</v>
      </c>
    </row>
    <row r="24" spans="1:11">
      <c r="A24" s="141" t="s">
        <v>59</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60</v>
      </c>
      <c r="C26" s="172" t="s">
        <v>61</v>
      </c>
      <c r="D26" s="172" t="s">
        <v>60</v>
      </c>
      <c r="E26" s="172" t="s">
        <v>61</v>
      </c>
      <c r="F26" s="172" t="s">
        <v>60</v>
      </c>
      <c r="G26" s="172" t="s">
        <v>61</v>
      </c>
      <c r="H26" s="172" t="s">
        <v>60</v>
      </c>
      <c r="I26" s="172" t="s">
        <v>61</v>
      </c>
      <c r="J26" s="172" t="s">
        <v>60</v>
      </c>
      <c r="K26" s="172" t="s">
        <v>61</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越生町、毛呂山町外４組合公平委員会特別会計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4.58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2.2200000000000002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4.05</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10.210000000000001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13.03</v>
      </c>
    </row>
    <row r="39" spans="1:16">
      <c r="A39" s="141" t="s">
        <v>62</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c r="A42" s="173" t="s">
        <v>65</v>
      </c>
      <c r="B42" s="173"/>
      <c r="C42" s="173"/>
      <c r="D42" s="173">
        <f>'実質公債費比率（分子）の構造'!K$52</f>
        <v>295</v>
      </c>
      <c r="E42" s="173"/>
      <c r="F42" s="173"/>
      <c r="G42" s="173">
        <f>'実質公債費比率（分子）の構造'!L$52</f>
        <v>298</v>
      </c>
      <c r="H42" s="173"/>
      <c r="I42" s="173"/>
      <c r="J42" s="173">
        <f>'実質公債費比率（分子）の構造'!M$52</f>
        <v>301</v>
      </c>
      <c r="K42" s="173"/>
      <c r="L42" s="173"/>
      <c r="M42" s="173">
        <f>'実質公債費比率（分子）の構造'!N$52</f>
        <v>313</v>
      </c>
      <c r="N42" s="173"/>
      <c r="O42" s="173"/>
      <c r="P42" s="173">
        <f>'実質公債費比率（分子）の構造'!O$52</f>
        <v>319</v>
      </c>
    </row>
    <row r="43" spans="1:16">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68</v>
      </c>
      <c r="B45" s="173">
        <f>'実質公債費比率（分子）の構造'!K$49</f>
        <v>136</v>
      </c>
      <c r="C45" s="173"/>
      <c r="D45" s="173"/>
      <c r="E45" s="173">
        <f>'実質公債費比率（分子）の構造'!L$49</f>
        <v>131</v>
      </c>
      <c r="F45" s="173"/>
      <c r="G45" s="173"/>
      <c r="H45" s="173">
        <f>'実質公債費比率（分子）の構造'!M$49</f>
        <v>148</v>
      </c>
      <c r="I45" s="173"/>
      <c r="J45" s="173"/>
      <c r="K45" s="173">
        <f>'実質公債費比率（分子）の構造'!N$49</f>
        <v>147</v>
      </c>
      <c r="L45" s="173"/>
      <c r="M45" s="173"/>
      <c r="N45" s="173">
        <f>'実質公債費比率（分子）の構造'!O$49</f>
        <v>156</v>
      </c>
      <c r="O45" s="173"/>
      <c r="P45" s="173"/>
    </row>
    <row r="46" spans="1:16">
      <c r="A46" s="173" t="s">
        <v>69</v>
      </c>
      <c r="B46" s="173">
        <f>'実質公債費比率（分子）の構造'!K$48</f>
        <v>0</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72</v>
      </c>
      <c r="B49" s="173">
        <f>'実質公債費比率（分子）の構造'!K$45</f>
        <v>241</v>
      </c>
      <c r="C49" s="173"/>
      <c r="D49" s="173"/>
      <c r="E49" s="173">
        <f>'実質公債費比率（分子）の構造'!L$45</f>
        <v>260</v>
      </c>
      <c r="F49" s="173"/>
      <c r="G49" s="173"/>
      <c r="H49" s="173">
        <f>'実質公債費比率（分子）の構造'!M$45</f>
        <v>272</v>
      </c>
      <c r="I49" s="173"/>
      <c r="J49" s="173"/>
      <c r="K49" s="173">
        <f>'実質公債費比率（分子）の構造'!N$45</f>
        <v>287</v>
      </c>
      <c r="L49" s="173"/>
      <c r="M49" s="173"/>
      <c r="N49" s="173">
        <f>'実質公債費比率（分子）の構造'!O$45</f>
        <v>299</v>
      </c>
      <c r="O49" s="173"/>
      <c r="P49" s="173"/>
    </row>
    <row r="50" spans="1:16">
      <c r="A50" s="173" t="s">
        <v>73</v>
      </c>
      <c r="B50" s="173" t="e">
        <f>NA()</f>
        <v>#N/A</v>
      </c>
      <c r="C50" s="173">
        <f>IF(ISNUMBER('実質公債費比率（分子）の構造'!K$53),'実質公債費比率（分子）の構造'!K$53,NA())</f>
        <v>82</v>
      </c>
      <c r="D50" s="173" t="e">
        <f>NA()</f>
        <v>#N/A</v>
      </c>
      <c r="E50" s="173" t="e">
        <f>NA()</f>
        <v>#N/A</v>
      </c>
      <c r="F50" s="173">
        <f>IF(ISNUMBER('実質公債費比率（分子）の構造'!L$53),'実質公債費比率（分子）の構造'!L$53,NA())</f>
        <v>93</v>
      </c>
      <c r="G50" s="173" t="e">
        <f>NA()</f>
        <v>#N/A</v>
      </c>
      <c r="H50" s="173" t="e">
        <f>NA()</f>
        <v>#N/A</v>
      </c>
      <c r="I50" s="173">
        <f>IF(ISNUMBER('実質公債費比率（分子）の構造'!M$53),'実質公債費比率（分子）の構造'!M$53,NA())</f>
        <v>119</v>
      </c>
      <c r="J50" s="173" t="e">
        <f>NA()</f>
        <v>#N/A</v>
      </c>
      <c r="K50" s="173" t="e">
        <f>NA()</f>
        <v>#N/A</v>
      </c>
      <c r="L50" s="173">
        <f>IF(ISNUMBER('実質公債費比率（分子）の構造'!N$53),'実質公債費比率（分子）の構造'!N$53,NA())</f>
        <v>121</v>
      </c>
      <c r="M50" s="173" t="e">
        <f>NA()</f>
        <v>#N/A</v>
      </c>
      <c r="N50" s="173" t="e">
        <f>NA()</f>
        <v>#N/A</v>
      </c>
      <c r="O50" s="173">
        <f>IF(ISNUMBER('実質公債費比率（分子）の構造'!O$53),'実質公債費比率（分子）の構造'!O$53,NA())</f>
        <v>136</v>
      </c>
      <c r="P50" s="173" t="e">
        <f>NA()</f>
        <v>#N/A</v>
      </c>
    </row>
    <row r="53" spans="1:16">
      <c r="A53" s="141" t="s">
        <v>74</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c r="A56" s="172" t="s">
        <v>42</v>
      </c>
      <c r="B56" s="172"/>
      <c r="C56" s="172"/>
      <c r="D56" s="172">
        <f>'将来負担比率（分子）の構造'!I$52</f>
        <v>3802</v>
      </c>
      <c r="E56" s="172"/>
      <c r="F56" s="172"/>
      <c r="G56" s="172">
        <f>'将来負担比率（分子）の構造'!J$52</f>
        <v>3752</v>
      </c>
      <c r="H56" s="172"/>
      <c r="I56" s="172"/>
      <c r="J56" s="172">
        <f>'将来負担比率（分子）の構造'!K$52</f>
        <v>3859</v>
      </c>
      <c r="K56" s="172"/>
      <c r="L56" s="172"/>
      <c r="M56" s="172">
        <f>'将来負担比率（分子）の構造'!L$52</f>
        <v>3711</v>
      </c>
      <c r="N56" s="172"/>
      <c r="O56" s="172"/>
      <c r="P56" s="172">
        <f>'将来負担比率（分子）の構造'!M$52</f>
        <v>3736</v>
      </c>
    </row>
    <row r="57" spans="1:16">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40</v>
      </c>
      <c r="B58" s="172"/>
      <c r="C58" s="172"/>
      <c r="D58" s="172">
        <f>'将来負担比率（分子）の構造'!I$50</f>
        <v>1369</v>
      </c>
      <c r="E58" s="172"/>
      <c r="F58" s="172"/>
      <c r="G58" s="172">
        <f>'将来負担比率（分子）の構造'!J$50</f>
        <v>1583</v>
      </c>
      <c r="H58" s="172"/>
      <c r="I58" s="172"/>
      <c r="J58" s="172">
        <f>'将来負担比率（分子）の構造'!K$50</f>
        <v>1480</v>
      </c>
      <c r="K58" s="172"/>
      <c r="L58" s="172"/>
      <c r="M58" s="172">
        <f>'将来負担比率（分子）の構造'!L$50</f>
        <v>1575</v>
      </c>
      <c r="N58" s="172"/>
      <c r="O58" s="172"/>
      <c r="P58" s="172">
        <f>'将来負担比率（分子）の構造'!M$50</f>
        <v>1888</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937</v>
      </c>
      <c r="C62" s="172"/>
      <c r="D62" s="172"/>
      <c r="E62" s="172">
        <f>'将来負担比率（分子）の構造'!J$45</f>
        <v>952</v>
      </c>
      <c r="F62" s="172"/>
      <c r="G62" s="172"/>
      <c r="H62" s="172">
        <f>'将来負担比率（分子）の構造'!K$45</f>
        <v>865</v>
      </c>
      <c r="I62" s="172"/>
      <c r="J62" s="172"/>
      <c r="K62" s="172">
        <f>'将来負担比率（分子）の構造'!L$45</f>
        <v>893</v>
      </c>
      <c r="L62" s="172"/>
      <c r="M62" s="172"/>
      <c r="N62" s="172">
        <f>'将来負担比率（分子）の構造'!M$45</f>
        <v>842</v>
      </c>
      <c r="O62" s="172"/>
      <c r="P62" s="172"/>
    </row>
    <row r="63" spans="1:16">
      <c r="A63" s="172" t="s">
        <v>33</v>
      </c>
      <c r="B63" s="172">
        <f>'将来負担比率（分子）の構造'!I$44</f>
        <v>1251</v>
      </c>
      <c r="C63" s="172"/>
      <c r="D63" s="172"/>
      <c r="E63" s="172">
        <f>'将来負担比率（分子）の構造'!J$44</f>
        <v>1258</v>
      </c>
      <c r="F63" s="172"/>
      <c r="G63" s="172"/>
      <c r="H63" s="172">
        <f>'将来負担比率（分子）の構造'!K$44</f>
        <v>1339</v>
      </c>
      <c r="I63" s="172"/>
      <c r="J63" s="172"/>
      <c r="K63" s="172">
        <f>'将来負担比率（分子）の構造'!L$44</f>
        <v>1399</v>
      </c>
      <c r="L63" s="172"/>
      <c r="M63" s="172"/>
      <c r="N63" s="172">
        <f>'将来負担比率（分子）の構造'!M$44</f>
        <v>1560</v>
      </c>
      <c r="O63" s="172"/>
      <c r="P63" s="172"/>
    </row>
    <row r="64" spans="1:16">
      <c r="A64" s="172" t="s">
        <v>32</v>
      </c>
      <c r="B64" s="172">
        <f>'将来負担比率（分子）の構造'!I$43</f>
        <v>2</v>
      </c>
      <c r="C64" s="172"/>
      <c r="D64" s="172"/>
      <c r="E64" s="172">
        <f>'将来負担比率（分子）の構造'!J$43</f>
        <v>1</v>
      </c>
      <c r="F64" s="172"/>
      <c r="G64" s="172"/>
      <c r="H64" s="172">
        <f>'将来負担比率（分子）の構造'!K$43</f>
        <v>1</v>
      </c>
      <c r="I64" s="172"/>
      <c r="J64" s="172"/>
      <c r="K64" s="172">
        <f>'将来負担比率（分子）の構造'!L$43</f>
        <v>1</v>
      </c>
      <c r="L64" s="172"/>
      <c r="M64" s="172"/>
      <c r="N64" s="172">
        <f>'将来負担比率（分子）の構造'!M$43</f>
        <v>1</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3133</v>
      </c>
      <c r="C66" s="172"/>
      <c r="D66" s="172"/>
      <c r="E66" s="172">
        <f>'将来負担比率（分子）の構造'!J$41</f>
        <v>3317</v>
      </c>
      <c r="F66" s="172"/>
      <c r="G66" s="172"/>
      <c r="H66" s="172">
        <f>'将来負担比率（分子）の構造'!K$41</f>
        <v>3372</v>
      </c>
      <c r="I66" s="172"/>
      <c r="J66" s="172"/>
      <c r="K66" s="172">
        <f>'将来負担比率（分子）の構造'!L$41</f>
        <v>3566</v>
      </c>
      <c r="L66" s="172"/>
      <c r="M66" s="172"/>
      <c r="N66" s="172">
        <f>'将来負担比率（分子）の構造'!M$41</f>
        <v>3494</v>
      </c>
      <c r="O66" s="172"/>
      <c r="P66" s="172"/>
    </row>
    <row r="67" spans="1:16">
      <c r="A67" s="172" t="s">
        <v>77</v>
      </c>
      <c r="B67" s="172" t="e">
        <f>NA()</f>
        <v>#N/A</v>
      </c>
      <c r="C67" s="172">
        <f>IF(ISNUMBER('将来負担比率（分子）の構造'!I$53), IF('将来負担比率（分子）の構造'!I$53 &lt; 0, 0, '将来負担比率（分子）の構造'!I$53), NA())</f>
        <v>152</v>
      </c>
      <c r="D67" s="172" t="e">
        <f>NA()</f>
        <v>#N/A</v>
      </c>
      <c r="E67" s="172" t="e">
        <f>NA()</f>
        <v>#N/A</v>
      </c>
      <c r="F67" s="172">
        <f>IF(ISNUMBER('将来負担比率（分子）の構造'!J$53), IF('将来負担比率（分子）の構造'!J$53 &lt; 0, 0, '将来負担比率（分子）の構造'!J$53), NA())</f>
        <v>193</v>
      </c>
      <c r="G67" s="172" t="e">
        <f>NA()</f>
        <v>#N/A</v>
      </c>
      <c r="H67" s="172" t="e">
        <f>NA()</f>
        <v>#N/A</v>
      </c>
      <c r="I67" s="172">
        <f>IF(ISNUMBER('将来負担比率（分子）の構造'!K$53), IF('将来負担比率（分子）の構造'!K$53 &lt; 0, 0, '将来負担比率（分子）の構造'!K$53), NA())</f>
        <v>238</v>
      </c>
      <c r="J67" s="172" t="e">
        <f>NA()</f>
        <v>#N/A</v>
      </c>
      <c r="K67" s="172" t="e">
        <f>NA()</f>
        <v>#N/A</v>
      </c>
      <c r="L67" s="172">
        <f>IF(ISNUMBER('将来負担比率（分子）の構造'!L$53), IF('将来負担比率（分子）の構造'!L$53 &lt; 0, 0, '将来負担比率（分子）の構造'!L$53), NA())</f>
        <v>574</v>
      </c>
      <c r="M67" s="172" t="e">
        <f>NA()</f>
        <v>#N/A</v>
      </c>
      <c r="N67" s="172" t="e">
        <f>NA()</f>
        <v>#N/A</v>
      </c>
      <c r="O67" s="172">
        <f>IF(ISNUMBER('将来負担比率（分子）の構造'!M$53), IF('将来負担比率（分子）の構造'!M$53 &lt; 0, 0, '将来負担比率（分子）の構造'!M$53), NA())</f>
        <v>273</v>
      </c>
      <c r="P67" s="172" t="e">
        <f>NA()</f>
        <v>#N/A</v>
      </c>
    </row>
    <row r="70" spans="1:16">
      <c r="A70" s="174" t="s">
        <v>78</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79</v>
      </c>
      <c r="B72" s="176">
        <f>基金残高に係る経年分析!F55</f>
        <v>513</v>
      </c>
      <c r="C72" s="176">
        <f>基金残高に係る経年分析!G55</f>
        <v>513</v>
      </c>
      <c r="D72" s="176">
        <f>基金残高に係る経年分析!H55</f>
        <v>555</v>
      </c>
    </row>
    <row r="73" spans="1:16">
      <c r="A73" s="175" t="s">
        <v>80</v>
      </c>
      <c r="B73" s="176">
        <f>基金残高に係る経年分析!F56</f>
        <v>55</v>
      </c>
      <c r="C73" s="176">
        <f>基金残高に係る経年分析!G56</f>
        <v>55</v>
      </c>
      <c r="D73" s="176">
        <f>基金残高に係る経年分析!H56</f>
        <v>110</v>
      </c>
    </row>
    <row r="74" spans="1:16">
      <c r="A74" s="175" t="s">
        <v>81</v>
      </c>
      <c r="B74" s="176">
        <f>基金残高に係る経年分析!F57</f>
        <v>743</v>
      </c>
      <c r="C74" s="176">
        <f>基金残高に係る経年分析!G57</f>
        <v>821</v>
      </c>
      <c r="D74" s="176">
        <f>基金残高に係る経年分析!H57</f>
        <v>1001</v>
      </c>
    </row>
  </sheetData>
  <sheetProtection algorithmName="SHA-512" hashValue="cvIEcBG/yOJl1Jya6AhnhwwWkeDUwLTX45TOH7Kiw4xxnii9CGRyBcLH6U/A/E5uasZNw3lIIDu+TV+YYZ3EgA==" saltValue="1xQDLNplFFAtrIP43JXz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229</v>
      </c>
      <c r="C5" s="652"/>
      <c r="D5" s="652"/>
      <c r="E5" s="652"/>
      <c r="F5" s="652"/>
      <c r="G5" s="652"/>
      <c r="H5" s="652"/>
      <c r="I5" s="652"/>
      <c r="J5" s="652"/>
      <c r="K5" s="652"/>
      <c r="L5" s="652"/>
      <c r="M5" s="652"/>
      <c r="N5" s="652"/>
      <c r="O5" s="652"/>
      <c r="P5" s="652"/>
      <c r="Q5" s="653"/>
      <c r="R5" s="654">
        <v>1316015</v>
      </c>
      <c r="S5" s="655"/>
      <c r="T5" s="655"/>
      <c r="U5" s="655"/>
      <c r="V5" s="655"/>
      <c r="W5" s="655"/>
      <c r="X5" s="655"/>
      <c r="Y5" s="656"/>
      <c r="Z5" s="657">
        <v>24.9</v>
      </c>
      <c r="AA5" s="657"/>
      <c r="AB5" s="657"/>
      <c r="AC5" s="657"/>
      <c r="AD5" s="658">
        <v>1316015</v>
      </c>
      <c r="AE5" s="658"/>
      <c r="AF5" s="658"/>
      <c r="AG5" s="658"/>
      <c r="AH5" s="658"/>
      <c r="AI5" s="658"/>
      <c r="AJ5" s="658"/>
      <c r="AK5" s="658"/>
      <c r="AL5" s="659">
        <v>40.200000000000003</v>
      </c>
      <c r="AM5" s="660"/>
      <c r="AN5" s="660"/>
      <c r="AO5" s="661"/>
      <c r="AP5" s="651" t="s">
        <v>230</v>
      </c>
      <c r="AQ5" s="652"/>
      <c r="AR5" s="652"/>
      <c r="AS5" s="652"/>
      <c r="AT5" s="652"/>
      <c r="AU5" s="652"/>
      <c r="AV5" s="652"/>
      <c r="AW5" s="652"/>
      <c r="AX5" s="652"/>
      <c r="AY5" s="652"/>
      <c r="AZ5" s="652"/>
      <c r="BA5" s="652"/>
      <c r="BB5" s="652"/>
      <c r="BC5" s="652"/>
      <c r="BD5" s="652"/>
      <c r="BE5" s="652"/>
      <c r="BF5" s="653"/>
      <c r="BG5" s="665">
        <v>1314385</v>
      </c>
      <c r="BH5" s="666"/>
      <c r="BI5" s="666"/>
      <c r="BJ5" s="666"/>
      <c r="BK5" s="666"/>
      <c r="BL5" s="666"/>
      <c r="BM5" s="666"/>
      <c r="BN5" s="667"/>
      <c r="BO5" s="668">
        <v>99.9</v>
      </c>
      <c r="BP5" s="668"/>
      <c r="BQ5" s="668"/>
      <c r="BR5" s="668"/>
      <c r="BS5" s="669">
        <v>1488</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c r="B6" s="662" t="s">
        <v>234</v>
      </c>
      <c r="C6" s="663"/>
      <c r="D6" s="663"/>
      <c r="E6" s="663"/>
      <c r="F6" s="663"/>
      <c r="G6" s="663"/>
      <c r="H6" s="663"/>
      <c r="I6" s="663"/>
      <c r="J6" s="663"/>
      <c r="K6" s="663"/>
      <c r="L6" s="663"/>
      <c r="M6" s="663"/>
      <c r="N6" s="663"/>
      <c r="O6" s="663"/>
      <c r="P6" s="663"/>
      <c r="Q6" s="664"/>
      <c r="R6" s="665">
        <v>50956</v>
      </c>
      <c r="S6" s="666"/>
      <c r="T6" s="666"/>
      <c r="U6" s="666"/>
      <c r="V6" s="666"/>
      <c r="W6" s="666"/>
      <c r="X6" s="666"/>
      <c r="Y6" s="667"/>
      <c r="Z6" s="668">
        <v>1</v>
      </c>
      <c r="AA6" s="668"/>
      <c r="AB6" s="668"/>
      <c r="AC6" s="668"/>
      <c r="AD6" s="669">
        <v>50956</v>
      </c>
      <c r="AE6" s="669"/>
      <c r="AF6" s="669"/>
      <c r="AG6" s="669"/>
      <c r="AH6" s="669"/>
      <c r="AI6" s="669"/>
      <c r="AJ6" s="669"/>
      <c r="AK6" s="669"/>
      <c r="AL6" s="670">
        <v>1.6</v>
      </c>
      <c r="AM6" s="671"/>
      <c r="AN6" s="671"/>
      <c r="AO6" s="672"/>
      <c r="AP6" s="662" t="s">
        <v>235</v>
      </c>
      <c r="AQ6" s="663"/>
      <c r="AR6" s="663"/>
      <c r="AS6" s="663"/>
      <c r="AT6" s="663"/>
      <c r="AU6" s="663"/>
      <c r="AV6" s="663"/>
      <c r="AW6" s="663"/>
      <c r="AX6" s="663"/>
      <c r="AY6" s="663"/>
      <c r="AZ6" s="663"/>
      <c r="BA6" s="663"/>
      <c r="BB6" s="663"/>
      <c r="BC6" s="663"/>
      <c r="BD6" s="663"/>
      <c r="BE6" s="663"/>
      <c r="BF6" s="664"/>
      <c r="BG6" s="665">
        <v>1314385</v>
      </c>
      <c r="BH6" s="666"/>
      <c r="BI6" s="666"/>
      <c r="BJ6" s="666"/>
      <c r="BK6" s="666"/>
      <c r="BL6" s="666"/>
      <c r="BM6" s="666"/>
      <c r="BN6" s="667"/>
      <c r="BO6" s="668">
        <v>99.9</v>
      </c>
      <c r="BP6" s="668"/>
      <c r="BQ6" s="668"/>
      <c r="BR6" s="668"/>
      <c r="BS6" s="669">
        <v>1488</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67217</v>
      </c>
      <c r="CS6" s="666"/>
      <c r="CT6" s="666"/>
      <c r="CU6" s="666"/>
      <c r="CV6" s="666"/>
      <c r="CW6" s="666"/>
      <c r="CX6" s="666"/>
      <c r="CY6" s="667"/>
      <c r="CZ6" s="659">
        <v>1.4</v>
      </c>
      <c r="DA6" s="660"/>
      <c r="DB6" s="660"/>
      <c r="DC6" s="679"/>
      <c r="DD6" s="674" t="s">
        <v>130</v>
      </c>
      <c r="DE6" s="666"/>
      <c r="DF6" s="666"/>
      <c r="DG6" s="666"/>
      <c r="DH6" s="666"/>
      <c r="DI6" s="666"/>
      <c r="DJ6" s="666"/>
      <c r="DK6" s="666"/>
      <c r="DL6" s="666"/>
      <c r="DM6" s="666"/>
      <c r="DN6" s="666"/>
      <c r="DO6" s="666"/>
      <c r="DP6" s="667"/>
      <c r="DQ6" s="674">
        <v>67217</v>
      </c>
      <c r="DR6" s="666"/>
      <c r="DS6" s="666"/>
      <c r="DT6" s="666"/>
      <c r="DU6" s="666"/>
      <c r="DV6" s="666"/>
      <c r="DW6" s="666"/>
      <c r="DX6" s="666"/>
      <c r="DY6" s="666"/>
      <c r="DZ6" s="666"/>
      <c r="EA6" s="666"/>
      <c r="EB6" s="666"/>
      <c r="EC6" s="675"/>
    </row>
    <row r="7" spans="2:143" ht="11.25" customHeight="1">
      <c r="B7" s="662" t="s">
        <v>237</v>
      </c>
      <c r="C7" s="663"/>
      <c r="D7" s="663"/>
      <c r="E7" s="663"/>
      <c r="F7" s="663"/>
      <c r="G7" s="663"/>
      <c r="H7" s="663"/>
      <c r="I7" s="663"/>
      <c r="J7" s="663"/>
      <c r="K7" s="663"/>
      <c r="L7" s="663"/>
      <c r="M7" s="663"/>
      <c r="N7" s="663"/>
      <c r="O7" s="663"/>
      <c r="P7" s="663"/>
      <c r="Q7" s="664"/>
      <c r="R7" s="665">
        <v>865</v>
      </c>
      <c r="S7" s="666"/>
      <c r="T7" s="666"/>
      <c r="U7" s="666"/>
      <c r="V7" s="666"/>
      <c r="W7" s="666"/>
      <c r="X7" s="666"/>
      <c r="Y7" s="667"/>
      <c r="Z7" s="668">
        <v>0</v>
      </c>
      <c r="AA7" s="668"/>
      <c r="AB7" s="668"/>
      <c r="AC7" s="668"/>
      <c r="AD7" s="669">
        <v>865</v>
      </c>
      <c r="AE7" s="669"/>
      <c r="AF7" s="669"/>
      <c r="AG7" s="669"/>
      <c r="AH7" s="669"/>
      <c r="AI7" s="669"/>
      <c r="AJ7" s="669"/>
      <c r="AK7" s="669"/>
      <c r="AL7" s="670">
        <v>0</v>
      </c>
      <c r="AM7" s="671"/>
      <c r="AN7" s="671"/>
      <c r="AO7" s="672"/>
      <c r="AP7" s="662" t="s">
        <v>238</v>
      </c>
      <c r="AQ7" s="663"/>
      <c r="AR7" s="663"/>
      <c r="AS7" s="663"/>
      <c r="AT7" s="663"/>
      <c r="AU7" s="663"/>
      <c r="AV7" s="663"/>
      <c r="AW7" s="663"/>
      <c r="AX7" s="663"/>
      <c r="AY7" s="663"/>
      <c r="AZ7" s="663"/>
      <c r="BA7" s="663"/>
      <c r="BB7" s="663"/>
      <c r="BC7" s="663"/>
      <c r="BD7" s="663"/>
      <c r="BE7" s="663"/>
      <c r="BF7" s="664"/>
      <c r="BG7" s="665">
        <v>585549</v>
      </c>
      <c r="BH7" s="666"/>
      <c r="BI7" s="666"/>
      <c r="BJ7" s="666"/>
      <c r="BK7" s="666"/>
      <c r="BL7" s="666"/>
      <c r="BM7" s="666"/>
      <c r="BN7" s="667"/>
      <c r="BO7" s="668">
        <v>44.5</v>
      </c>
      <c r="BP7" s="668"/>
      <c r="BQ7" s="668"/>
      <c r="BR7" s="668"/>
      <c r="BS7" s="669">
        <v>1488</v>
      </c>
      <c r="BT7" s="669"/>
      <c r="BU7" s="669"/>
      <c r="BV7" s="669"/>
      <c r="BW7" s="669"/>
      <c r="BX7" s="669"/>
      <c r="BY7" s="669"/>
      <c r="BZ7" s="669"/>
      <c r="CA7" s="669"/>
      <c r="CB7" s="673"/>
      <c r="CD7" s="680" t="s">
        <v>239</v>
      </c>
      <c r="CE7" s="681"/>
      <c r="CF7" s="681"/>
      <c r="CG7" s="681"/>
      <c r="CH7" s="681"/>
      <c r="CI7" s="681"/>
      <c r="CJ7" s="681"/>
      <c r="CK7" s="681"/>
      <c r="CL7" s="681"/>
      <c r="CM7" s="681"/>
      <c r="CN7" s="681"/>
      <c r="CO7" s="681"/>
      <c r="CP7" s="681"/>
      <c r="CQ7" s="682"/>
      <c r="CR7" s="665">
        <v>674369</v>
      </c>
      <c r="CS7" s="666"/>
      <c r="CT7" s="666"/>
      <c r="CU7" s="666"/>
      <c r="CV7" s="666"/>
      <c r="CW7" s="666"/>
      <c r="CX7" s="666"/>
      <c r="CY7" s="667"/>
      <c r="CZ7" s="668">
        <v>14.2</v>
      </c>
      <c r="DA7" s="668"/>
      <c r="DB7" s="668"/>
      <c r="DC7" s="668"/>
      <c r="DD7" s="674">
        <v>4731</v>
      </c>
      <c r="DE7" s="666"/>
      <c r="DF7" s="666"/>
      <c r="DG7" s="666"/>
      <c r="DH7" s="666"/>
      <c r="DI7" s="666"/>
      <c r="DJ7" s="666"/>
      <c r="DK7" s="666"/>
      <c r="DL7" s="666"/>
      <c r="DM7" s="666"/>
      <c r="DN7" s="666"/>
      <c r="DO7" s="666"/>
      <c r="DP7" s="667"/>
      <c r="DQ7" s="674">
        <v>620615</v>
      </c>
      <c r="DR7" s="666"/>
      <c r="DS7" s="666"/>
      <c r="DT7" s="666"/>
      <c r="DU7" s="666"/>
      <c r="DV7" s="666"/>
      <c r="DW7" s="666"/>
      <c r="DX7" s="666"/>
      <c r="DY7" s="666"/>
      <c r="DZ7" s="666"/>
      <c r="EA7" s="666"/>
      <c r="EB7" s="666"/>
      <c r="EC7" s="675"/>
    </row>
    <row r="8" spans="2:143" ht="11.25" customHeight="1">
      <c r="B8" s="662" t="s">
        <v>240</v>
      </c>
      <c r="C8" s="663"/>
      <c r="D8" s="663"/>
      <c r="E8" s="663"/>
      <c r="F8" s="663"/>
      <c r="G8" s="663"/>
      <c r="H8" s="663"/>
      <c r="I8" s="663"/>
      <c r="J8" s="663"/>
      <c r="K8" s="663"/>
      <c r="L8" s="663"/>
      <c r="M8" s="663"/>
      <c r="N8" s="663"/>
      <c r="O8" s="663"/>
      <c r="P8" s="663"/>
      <c r="Q8" s="664"/>
      <c r="R8" s="665">
        <v>8484</v>
      </c>
      <c r="S8" s="666"/>
      <c r="T8" s="666"/>
      <c r="U8" s="666"/>
      <c r="V8" s="666"/>
      <c r="W8" s="666"/>
      <c r="X8" s="666"/>
      <c r="Y8" s="667"/>
      <c r="Z8" s="668">
        <v>0.2</v>
      </c>
      <c r="AA8" s="668"/>
      <c r="AB8" s="668"/>
      <c r="AC8" s="668"/>
      <c r="AD8" s="669">
        <v>8484</v>
      </c>
      <c r="AE8" s="669"/>
      <c r="AF8" s="669"/>
      <c r="AG8" s="669"/>
      <c r="AH8" s="669"/>
      <c r="AI8" s="669"/>
      <c r="AJ8" s="669"/>
      <c r="AK8" s="669"/>
      <c r="AL8" s="670">
        <v>0.3</v>
      </c>
      <c r="AM8" s="671"/>
      <c r="AN8" s="671"/>
      <c r="AO8" s="672"/>
      <c r="AP8" s="662" t="s">
        <v>241</v>
      </c>
      <c r="AQ8" s="663"/>
      <c r="AR8" s="663"/>
      <c r="AS8" s="663"/>
      <c r="AT8" s="663"/>
      <c r="AU8" s="663"/>
      <c r="AV8" s="663"/>
      <c r="AW8" s="663"/>
      <c r="AX8" s="663"/>
      <c r="AY8" s="663"/>
      <c r="AZ8" s="663"/>
      <c r="BA8" s="663"/>
      <c r="BB8" s="663"/>
      <c r="BC8" s="663"/>
      <c r="BD8" s="663"/>
      <c r="BE8" s="663"/>
      <c r="BF8" s="664"/>
      <c r="BG8" s="665">
        <v>21051</v>
      </c>
      <c r="BH8" s="666"/>
      <c r="BI8" s="666"/>
      <c r="BJ8" s="666"/>
      <c r="BK8" s="666"/>
      <c r="BL8" s="666"/>
      <c r="BM8" s="666"/>
      <c r="BN8" s="667"/>
      <c r="BO8" s="668">
        <v>1.6</v>
      </c>
      <c r="BP8" s="668"/>
      <c r="BQ8" s="668"/>
      <c r="BR8" s="668"/>
      <c r="BS8" s="669" t="s">
        <v>130</v>
      </c>
      <c r="BT8" s="669"/>
      <c r="BU8" s="669"/>
      <c r="BV8" s="669"/>
      <c r="BW8" s="669"/>
      <c r="BX8" s="669"/>
      <c r="BY8" s="669"/>
      <c r="BZ8" s="669"/>
      <c r="CA8" s="669"/>
      <c r="CB8" s="673"/>
      <c r="CD8" s="680" t="s">
        <v>242</v>
      </c>
      <c r="CE8" s="681"/>
      <c r="CF8" s="681"/>
      <c r="CG8" s="681"/>
      <c r="CH8" s="681"/>
      <c r="CI8" s="681"/>
      <c r="CJ8" s="681"/>
      <c r="CK8" s="681"/>
      <c r="CL8" s="681"/>
      <c r="CM8" s="681"/>
      <c r="CN8" s="681"/>
      <c r="CO8" s="681"/>
      <c r="CP8" s="681"/>
      <c r="CQ8" s="682"/>
      <c r="CR8" s="665">
        <v>1654808</v>
      </c>
      <c r="CS8" s="666"/>
      <c r="CT8" s="666"/>
      <c r="CU8" s="666"/>
      <c r="CV8" s="666"/>
      <c r="CW8" s="666"/>
      <c r="CX8" s="666"/>
      <c r="CY8" s="667"/>
      <c r="CZ8" s="668">
        <v>34.799999999999997</v>
      </c>
      <c r="DA8" s="668"/>
      <c r="DB8" s="668"/>
      <c r="DC8" s="668"/>
      <c r="DD8" s="674">
        <v>28</v>
      </c>
      <c r="DE8" s="666"/>
      <c r="DF8" s="666"/>
      <c r="DG8" s="666"/>
      <c r="DH8" s="666"/>
      <c r="DI8" s="666"/>
      <c r="DJ8" s="666"/>
      <c r="DK8" s="666"/>
      <c r="DL8" s="666"/>
      <c r="DM8" s="666"/>
      <c r="DN8" s="666"/>
      <c r="DO8" s="666"/>
      <c r="DP8" s="667"/>
      <c r="DQ8" s="674">
        <v>833859</v>
      </c>
      <c r="DR8" s="666"/>
      <c r="DS8" s="666"/>
      <c r="DT8" s="666"/>
      <c r="DU8" s="666"/>
      <c r="DV8" s="666"/>
      <c r="DW8" s="666"/>
      <c r="DX8" s="666"/>
      <c r="DY8" s="666"/>
      <c r="DZ8" s="666"/>
      <c r="EA8" s="666"/>
      <c r="EB8" s="666"/>
      <c r="EC8" s="675"/>
    </row>
    <row r="9" spans="2:143" ht="11.25" customHeight="1">
      <c r="B9" s="662" t="s">
        <v>243</v>
      </c>
      <c r="C9" s="663"/>
      <c r="D9" s="663"/>
      <c r="E9" s="663"/>
      <c r="F9" s="663"/>
      <c r="G9" s="663"/>
      <c r="H9" s="663"/>
      <c r="I9" s="663"/>
      <c r="J9" s="663"/>
      <c r="K9" s="663"/>
      <c r="L9" s="663"/>
      <c r="M9" s="663"/>
      <c r="N9" s="663"/>
      <c r="O9" s="663"/>
      <c r="P9" s="663"/>
      <c r="Q9" s="664"/>
      <c r="R9" s="665">
        <v>10064</v>
      </c>
      <c r="S9" s="666"/>
      <c r="T9" s="666"/>
      <c r="U9" s="666"/>
      <c r="V9" s="666"/>
      <c r="W9" s="666"/>
      <c r="X9" s="666"/>
      <c r="Y9" s="667"/>
      <c r="Z9" s="668">
        <v>0.2</v>
      </c>
      <c r="AA9" s="668"/>
      <c r="AB9" s="668"/>
      <c r="AC9" s="668"/>
      <c r="AD9" s="669">
        <v>10064</v>
      </c>
      <c r="AE9" s="669"/>
      <c r="AF9" s="669"/>
      <c r="AG9" s="669"/>
      <c r="AH9" s="669"/>
      <c r="AI9" s="669"/>
      <c r="AJ9" s="669"/>
      <c r="AK9" s="669"/>
      <c r="AL9" s="670">
        <v>0.3</v>
      </c>
      <c r="AM9" s="671"/>
      <c r="AN9" s="671"/>
      <c r="AO9" s="672"/>
      <c r="AP9" s="662" t="s">
        <v>244</v>
      </c>
      <c r="AQ9" s="663"/>
      <c r="AR9" s="663"/>
      <c r="AS9" s="663"/>
      <c r="AT9" s="663"/>
      <c r="AU9" s="663"/>
      <c r="AV9" s="663"/>
      <c r="AW9" s="663"/>
      <c r="AX9" s="663"/>
      <c r="AY9" s="663"/>
      <c r="AZ9" s="663"/>
      <c r="BA9" s="663"/>
      <c r="BB9" s="663"/>
      <c r="BC9" s="663"/>
      <c r="BD9" s="663"/>
      <c r="BE9" s="663"/>
      <c r="BF9" s="664"/>
      <c r="BG9" s="665">
        <v>527000</v>
      </c>
      <c r="BH9" s="666"/>
      <c r="BI9" s="666"/>
      <c r="BJ9" s="666"/>
      <c r="BK9" s="666"/>
      <c r="BL9" s="666"/>
      <c r="BM9" s="666"/>
      <c r="BN9" s="667"/>
      <c r="BO9" s="668">
        <v>40</v>
      </c>
      <c r="BP9" s="668"/>
      <c r="BQ9" s="668"/>
      <c r="BR9" s="668"/>
      <c r="BS9" s="669" t="s">
        <v>130</v>
      </c>
      <c r="BT9" s="669"/>
      <c r="BU9" s="669"/>
      <c r="BV9" s="669"/>
      <c r="BW9" s="669"/>
      <c r="BX9" s="669"/>
      <c r="BY9" s="669"/>
      <c r="BZ9" s="669"/>
      <c r="CA9" s="669"/>
      <c r="CB9" s="673"/>
      <c r="CD9" s="680" t="s">
        <v>245</v>
      </c>
      <c r="CE9" s="681"/>
      <c r="CF9" s="681"/>
      <c r="CG9" s="681"/>
      <c r="CH9" s="681"/>
      <c r="CI9" s="681"/>
      <c r="CJ9" s="681"/>
      <c r="CK9" s="681"/>
      <c r="CL9" s="681"/>
      <c r="CM9" s="681"/>
      <c r="CN9" s="681"/>
      <c r="CO9" s="681"/>
      <c r="CP9" s="681"/>
      <c r="CQ9" s="682"/>
      <c r="CR9" s="665">
        <v>517794</v>
      </c>
      <c r="CS9" s="666"/>
      <c r="CT9" s="666"/>
      <c r="CU9" s="666"/>
      <c r="CV9" s="666"/>
      <c r="CW9" s="666"/>
      <c r="CX9" s="666"/>
      <c r="CY9" s="667"/>
      <c r="CZ9" s="668">
        <v>10.9</v>
      </c>
      <c r="DA9" s="668"/>
      <c r="DB9" s="668"/>
      <c r="DC9" s="668"/>
      <c r="DD9" s="674">
        <v>5926</v>
      </c>
      <c r="DE9" s="666"/>
      <c r="DF9" s="666"/>
      <c r="DG9" s="666"/>
      <c r="DH9" s="666"/>
      <c r="DI9" s="666"/>
      <c r="DJ9" s="666"/>
      <c r="DK9" s="666"/>
      <c r="DL9" s="666"/>
      <c r="DM9" s="666"/>
      <c r="DN9" s="666"/>
      <c r="DO9" s="666"/>
      <c r="DP9" s="667"/>
      <c r="DQ9" s="674">
        <v>396739</v>
      </c>
      <c r="DR9" s="666"/>
      <c r="DS9" s="666"/>
      <c r="DT9" s="666"/>
      <c r="DU9" s="666"/>
      <c r="DV9" s="666"/>
      <c r="DW9" s="666"/>
      <c r="DX9" s="666"/>
      <c r="DY9" s="666"/>
      <c r="DZ9" s="666"/>
      <c r="EA9" s="666"/>
      <c r="EB9" s="666"/>
      <c r="EC9" s="675"/>
    </row>
    <row r="10" spans="2:143" ht="11.25" customHeight="1">
      <c r="B10" s="662" t="s">
        <v>246</v>
      </c>
      <c r="C10" s="663"/>
      <c r="D10" s="663"/>
      <c r="E10" s="663"/>
      <c r="F10" s="663"/>
      <c r="G10" s="663"/>
      <c r="H10" s="663"/>
      <c r="I10" s="663"/>
      <c r="J10" s="663"/>
      <c r="K10" s="663"/>
      <c r="L10" s="663"/>
      <c r="M10" s="663"/>
      <c r="N10" s="663"/>
      <c r="O10" s="663"/>
      <c r="P10" s="663"/>
      <c r="Q10" s="664"/>
      <c r="R10" s="665" t="s">
        <v>130</v>
      </c>
      <c r="S10" s="666"/>
      <c r="T10" s="666"/>
      <c r="U10" s="666"/>
      <c r="V10" s="666"/>
      <c r="W10" s="666"/>
      <c r="X10" s="666"/>
      <c r="Y10" s="667"/>
      <c r="Z10" s="668" t="s">
        <v>130</v>
      </c>
      <c r="AA10" s="668"/>
      <c r="AB10" s="668"/>
      <c r="AC10" s="668"/>
      <c r="AD10" s="669" t="s">
        <v>130</v>
      </c>
      <c r="AE10" s="669"/>
      <c r="AF10" s="669"/>
      <c r="AG10" s="669"/>
      <c r="AH10" s="669"/>
      <c r="AI10" s="669"/>
      <c r="AJ10" s="669"/>
      <c r="AK10" s="669"/>
      <c r="AL10" s="670" t="s">
        <v>130</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21578</v>
      </c>
      <c r="BH10" s="666"/>
      <c r="BI10" s="666"/>
      <c r="BJ10" s="666"/>
      <c r="BK10" s="666"/>
      <c r="BL10" s="666"/>
      <c r="BM10" s="666"/>
      <c r="BN10" s="667"/>
      <c r="BO10" s="668">
        <v>1.6</v>
      </c>
      <c r="BP10" s="668"/>
      <c r="BQ10" s="668"/>
      <c r="BR10" s="668"/>
      <c r="BS10" s="669" t="s">
        <v>130</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10020</v>
      </c>
      <c r="CS10" s="666"/>
      <c r="CT10" s="666"/>
      <c r="CU10" s="666"/>
      <c r="CV10" s="666"/>
      <c r="CW10" s="666"/>
      <c r="CX10" s="666"/>
      <c r="CY10" s="667"/>
      <c r="CZ10" s="668">
        <v>0.2</v>
      </c>
      <c r="DA10" s="668"/>
      <c r="DB10" s="668"/>
      <c r="DC10" s="668"/>
      <c r="DD10" s="674" t="s">
        <v>130</v>
      </c>
      <c r="DE10" s="666"/>
      <c r="DF10" s="666"/>
      <c r="DG10" s="666"/>
      <c r="DH10" s="666"/>
      <c r="DI10" s="666"/>
      <c r="DJ10" s="666"/>
      <c r="DK10" s="666"/>
      <c r="DL10" s="666"/>
      <c r="DM10" s="666"/>
      <c r="DN10" s="666"/>
      <c r="DO10" s="666"/>
      <c r="DP10" s="667"/>
      <c r="DQ10" s="674">
        <v>10020</v>
      </c>
      <c r="DR10" s="666"/>
      <c r="DS10" s="666"/>
      <c r="DT10" s="666"/>
      <c r="DU10" s="666"/>
      <c r="DV10" s="666"/>
      <c r="DW10" s="666"/>
      <c r="DX10" s="666"/>
      <c r="DY10" s="666"/>
      <c r="DZ10" s="666"/>
      <c r="EA10" s="666"/>
      <c r="EB10" s="666"/>
      <c r="EC10" s="675"/>
    </row>
    <row r="11" spans="2:143" ht="11.25" customHeight="1">
      <c r="B11" s="662" t="s">
        <v>249</v>
      </c>
      <c r="C11" s="663"/>
      <c r="D11" s="663"/>
      <c r="E11" s="663"/>
      <c r="F11" s="663"/>
      <c r="G11" s="663"/>
      <c r="H11" s="663"/>
      <c r="I11" s="663"/>
      <c r="J11" s="663"/>
      <c r="K11" s="663"/>
      <c r="L11" s="663"/>
      <c r="M11" s="663"/>
      <c r="N11" s="663"/>
      <c r="O11" s="663"/>
      <c r="P11" s="663"/>
      <c r="Q11" s="664"/>
      <c r="R11" s="665">
        <v>243752</v>
      </c>
      <c r="S11" s="666"/>
      <c r="T11" s="666"/>
      <c r="U11" s="666"/>
      <c r="V11" s="666"/>
      <c r="W11" s="666"/>
      <c r="X11" s="666"/>
      <c r="Y11" s="667"/>
      <c r="Z11" s="670">
        <v>4.5999999999999996</v>
      </c>
      <c r="AA11" s="671"/>
      <c r="AB11" s="671"/>
      <c r="AC11" s="683"/>
      <c r="AD11" s="674">
        <v>243752</v>
      </c>
      <c r="AE11" s="666"/>
      <c r="AF11" s="666"/>
      <c r="AG11" s="666"/>
      <c r="AH11" s="666"/>
      <c r="AI11" s="666"/>
      <c r="AJ11" s="666"/>
      <c r="AK11" s="667"/>
      <c r="AL11" s="670">
        <v>7.4</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15920</v>
      </c>
      <c r="BH11" s="666"/>
      <c r="BI11" s="666"/>
      <c r="BJ11" s="666"/>
      <c r="BK11" s="666"/>
      <c r="BL11" s="666"/>
      <c r="BM11" s="666"/>
      <c r="BN11" s="667"/>
      <c r="BO11" s="668">
        <v>1.2</v>
      </c>
      <c r="BP11" s="668"/>
      <c r="BQ11" s="668"/>
      <c r="BR11" s="668"/>
      <c r="BS11" s="669">
        <v>1488</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120610</v>
      </c>
      <c r="CS11" s="666"/>
      <c r="CT11" s="666"/>
      <c r="CU11" s="666"/>
      <c r="CV11" s="666"/>
      <c r="CW11" s="666"/>
      <c r="CX11" s="666"/>
      <c r="CY11" s="667"/>
      <c r="CZ11" s="668">
        <v>2.5</v>
      </c>
      <c r="DA11" s="668"/>
      <c r="DB11" s="668"/>
      <c r="DC11" s="668"/>
      <c r="DD11" s="674">
        <v>19152</v>
      </c>
      <c r="DE11" s="666"/>
      <c r="DF11" s="666"/>
      <c r="DG11" s="666"/>
      <c r="DH11" s="666"/>
      <c r="DI11" s="666"/>
      <c r="DJ11" s="666"/>
      <c r="DK11" s="666"/>
      <c r="DL11" s="666"/>
      <c r="DM11" s="666"/>
      <c r="DN11" s="666"/>
      <c r="DO11" s="666"/>
      <c r="DP11" s="667"/>
      <c r="DQ11" s="674">
        <v>99806</v>
      </c>
      <c r="DR11" s="666"/>
      <c r="DS11" s="666"/>
      <c r="DT11" s="666"/>
      <c r="DU11" s="666"/>
      <c r="DV11" s="666"/>
      <c r="DW11" s="666"/>
      <c r="DX11" s="666"/>
      <c r="DY11" s="666"/>
      <c r="DZ11" s="666"/>
      <c r="EA11" s="666"/>
      <c r="EB11" s="666"/>
      <c r="EC11" s="675"/>
    </row>
    <row r="12" spans="2:143" ht="11.25" customHeight="1">
      <c r="B12" s="662" t="s">
        <v>252</v>
      </c>
      <c r="C12" s="663"/>
      <c r="D12" s="663"/>
      <c r="E12" s="663"/>
      <c r="F12" s="663"/>
      <c r="G12" s="663"/>
      <c r="H12" s="663"/>
      <c r="I12" s="663"/>
      <c r="J12" s="663"/>
      <c r="K12" s="663"/>
      <c r="L12" s="663"/>
      <c r="M12" s="663"/>
      <c r="N12" s="663"/>
      <c r="O12" s="663"/>
      <c r="P12" s="663"/>
      <c r="Q12" s="664"/>
      <c r="R12" s="665">
        <v>50774</v>
      </c>
      <c r="S12" s="666"/>
      <c r="T12" s="666"/>
      <c r="U12" s="666"/>
      <c r="V12" s="666"/>
      <c r="W12" s="666"/>
      <c r="X12" s="666"/>
      <c r="Y12" s="667"/>
      <c r="Z12" s="668">
        <v>1</v>
      </c>
      <c r="AA12" s="668"/>
      <c r="AB12" s="668"/>
      <c r="AC12" s="668"/>
      <c r="AD12" s="669">
        <v>50774</v>
      </c>
      <c r="AE12" s="669"/>
      <c r="AF12" s="669"/>
      <c r="AG12" s="669"/>
      <c r="AH12" s="669"/>
      <c r="AI12" s="669"/>
      <c r="AJ12" s="669"/>
      <c r="AK12" s="669"/>
      <c r="AL12" s="670">
        <v>1.6</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637858</v>
      </c>
      <c r="BH12" s="666"/>
      <c r="BI12" s="666"/>
      <c r="BJ12" s="666"/>
      <c r="BK12" s="666"/>
      <c r="BL12" s="666"/>
      <c r="BM12" s="666"/>
      <c r="BN12" s="667"/>
      <c r="BO12" s="668">
        <v>48.5</v>
      </c>
      <c r="BP12" s="668"/>
      <c r="BQ12" s="668"/>
      <c r="BR12" s="668"/>
      <c r="BS12" s="669" t="s">
        <v>130</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80105</v>
      </c>
      <c r="CS12" s="666"/>
      <c r="CT12" s="666"/>
      <c r="CU12" s="666"/>
      <c r="CV12" s="666"/>
      <c r="CW12" s="666"/>
      <c r="CX12" s="666"/>
      <c r="CY12" s="667"/>
      <c r="CZ12" s="668">
        <v>1.7</v>
      </c>
      <c r="DA12" s="668"/>
      <c r="DB12" s="668"/>
      <c r="DC12" s="668"/>
      <c r="DD12" s="674">
        <v>1791</v>
      </c>
      <c r="DE12" s="666"/>
      <c r="DF12" s="666"/>
      <c r="DG12" s="666"/>
      <c r="DH12" s="666"/>
      <c r="DI12" s="666"/>
      <c r="DJ12" s="666"/>
      <c r="DK12" s="666"/>
      <c r="DL12" s="666"/>
      <c r="DM12" s="666"/>
      <c r="DN12" s="666"/>
      <c r="DO12" s="666"/>
      <c r="DP12" s="667"/>
      <c r="DQ12" s="674">
        <v>78966</v>
      </c>
      <c r="DR12" s="666"/>
      <c r="DS12" s="666"/>
      <c r="DT12" s="666"/>
      <c r="DU12" s="666"/>
      <c r="DV12" s="666"/>
      <c r="DW12" s="666"/>
      <c r="DX12" s="666"/>
      <c r="DY12" s="666"/>
      <c r="DZ12" s="666"/>
      <c r="EA12" s="666"/>
      <c r="EB12" s="666"/>
      <c r="EC12" s="675"/>
    </row>
    <row r="13" spans="2:143" ht="11.25" customHeight="1">
      <c r="B13" s="662" t="s">
        <v>255</v>
      </c>
      <c r="C13" s="663"/>
      <c r="D13" s="663"/>
      <c r="E13" s="663"/>
      <c r="F13" s="663"/>
      <c r="G13" s="663"/>
      <c r="H13" s="663"/>
      <c r="I13" s="663"/>
      <c r="J13" s="663"/>
      <c r="K13" s="663"/>
      <c r="L13" s="663"/>
      <c r="M13" s="663"/>
      <c r="N13" s="663"/>
      <c r="O13" s="663"/>
      <c r="P13" s="663"/>
      <c r="Q13" s="664"/>
      <c r="R13" s="665" t="s">
        <v>130</v>
      </c>
      <c r="S13" s="666"/>
      <c r="T13" s="666"/>
      <c r="U13" s="666"/>
      <c r="V13" s="666"/>
      <c r="W13" s="666"/>
      <c r="X13" s="666"/>
      <c r="Y13" s="667"/>
      <c r="Z13" s="668" t="s">
        <v>130</v>
      </c>
      <c r="AA13" s="668"/>
      <c r="AB13" s="668"/>
      <c r="AC13" s="668"/>
      <c r="AD13" s="669" t="s">
        <v>130</v>
      </c>
      <c r="AE13" s="669"/>
      <c r="AF13" s="669"/>
      <c r="AG13" s="669"/>
      <c r="AH13" s="669"/>
      <c r="AI13" s="669"/>
      <c r="AJ13" s="669"/>
      <c r="AK13" s="669"/>
      <c r="AL13" s="670" t="s">
        <v>130</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637480</v>
      </c>
      <c r="BH13" s="666"/>
      <c r="BI13" s="666"/>
      <c r="BJ13" s="666"/>
      <c r="BK13" s="666"/>
      <c r="BL13" s="666"/>
      <c r="BM13" s="666"/>
      <c r="BN13" s="667"/>
      <c r="BO13" s="668">
        <v>48.4</v>
      </c>
      <c r="BP13" s="668"/>
      <c r="BQ13" s="668"/>
      <c r="BR13" s="668"/>
      <c r="BS13" s="669" t="s">
        <v>130</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566028</v>
      </c>
      <c r="CS13" s="666"/>
      <c r="CT13" s="666"/>
      <c r="CU13" s="666"/>
      <c r="CV13" s="666"/>
      <c r="CW13" s="666"/>
      <c r="CX13" s="666"/>
      <c r="CY13" s="667"/>
      <c r="CZ13" s="668">
        <v>11.9</v>
      </c>
      <c r="DA13" s="668"/>
      <c r="DB13" s="668"/>
      <c r="DC13" s="668"/>
      <c r="DD13" s="674">
        <v>167724</v>
      </c>
      <c r="DE13" s="666"/>
      <c r="DF13" s="666"/>
      <c r="DG13" s="666"/>
      <c r="DH13" s="666"/>
      <c r="DI13" s="666"/>
      <c r="DJ13" s="666"/>
      <c r="DK13" s="666"/>
      <c r="DL13" s="666"/>
      <c r="DM13" s="666"/>
      <c r="DN13" s="666"/>
      <c r="DO13" s="666"/>
      <c r="DP13" s="667"/>
      <c r="DQ13" s="674">
        <v>497557</v>
      </c>
      <c r="DR13" s="666"/>
      <c r="DS13" s="666"/>
      <c r="DT13" s="666"/>
      <c r="DU13" s="666"/>
      <c r="DV13" s="666"/>
      <c r="DW13" s="666"/>
      <c r="DX13" s="666"/>
      <c r="DY13" s="666"/>
      <c r="DZ13" s="666"/>
      <c r="EA13" s="666"/>
      <c r="EB13" s="666"/>
      <c r="EC13" s="675"/>
    </row>
    <row r="14" spans="2:143" ht="11.25" customHeight="1">
      <c r="B14" s="662" t="s">
        <v>258</v>
      </c>
      <c r="C14" s="663"/>
      <c r="D14" s="663"/>
      <c r="E14" s="663"/>
      <c r="F14" s="663"/>
      <c r="G14" s="663"/>
      <c r="H14" s="663"/>
      <c r="I14" s="663"/>
      <c r="J14" s="663"/>
      <c r="K14" s="663"/>
      <c r="L14" s="663"/>
      <c r="M14" s="663"/>
      <c r="N14" s="663"/>
      <c r="O14" s="663"/>
      <c r="P14" s="663"/>
      <c r="Q14" s="664"/>
      <c r="R14" s="665">
        <v>2</v>
      </c>
      <c r="S14" s="666"/>
      <c r="T14" s="666"/>
      <c r="U14" s="666"/>
      <c r="V14" s="666"/>
      <c r="W14" s="666"/>
      <c r="X14" s="666"/>
      <c r="Y14" s="667"/>
      <c r="Z14" s="668">
        <v>0</v>
      </c>
      <c r="AA14" s="668"/>
      <c r="AB14" s="668"/>
      <c r="AC14" s="668"/>
      <c r="AD14" s="669">
        <v>2</v>
      </c>
      <c r="AE14" s="669"/>
      <c r="AF14" s="669"/>
      <c r="AG14" s="669"/>
      <c r="AH14" s="669"/>
      <c r="AI14" s="669"/>
      <c r="AJ14" s="669"/>
      <c r="AK14" s="669"/>
      <c r="AL14" s="670">
        <v>0</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39599</v>
      </c>
      <c r="BH14" s="666"/>
      <c r="BI14" s="666"/>
      <c r="BJ14" s="666"/>
      <c r="BK14" s="666"/>
      <c r="BL14" s="666"/>
      <c r="BM14" s="666"/>
      <c r="BN14" s="667"/>
      <c r="BO14" s="668">
        <v>3</v>
      </c>
      <c r="BP14" s="668"/>
      <c r="BQ14" s="668"/>
      <c r="BR14" s="668"/>
      <c r="BS14" s="669" t="s">
        <v>130</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280124</v>
      </c>
      <c r="CS14" s="666"/>
      <c r="CT14" s="666"/>
      <c r="CU14" s="666"/>
      <c r="CV14" s="666"/>
      <c r="CW14" s="666"/>
      <c r="CX14" s="666"/>
      <c r="CY14" s="667"/>
      <c r="CZ14" s="668">
        <v>5.9</v>
      </c>
      <c r="DA14" s="668"/>
      <c r="DB14" s="668"/>
      <c r="DC14" s="668"/>
      <c r="DD14" s="674">
        <v>1635</v>
      </c>
      <c r="DE14" s="666"/>
      <c r="DF14" s="666"/>
      <c r="DG14" s="666"/>
      <c r="DH14" s="666"/>
      <c r="DI14" s="666"/>
      <c r="DJ14" s="666"/>
      <c r="DK14" s="666"/>
      <c r="DL14" s="666"/>
      <c r="DM14" s="666"/>
      <c r="DN14" s="666"/>
      <c r="DO14" s="666"/>
      <c r="DP14" s="667"/>
      <c r="DQ14" s="674">
        <v>280124</v>
      </c>
      <c r="DR14" s="666"/>
      <c r="DS14" s="666"/>
      <c r="DT14" s="666"/>
      <c r="DU14" s="666"/>
      <c r="DV14" s="666"/>
      <c r="DW14" s="666"/>
      <c r="DX14" s="666"/>
      <c r="DY14" s="666"/>
      <c r="DZ14" s="666"/>
      <c r="EA14" s="666"/>
      <c r="EB14" s="666"/>
      <c r="EC14" s="675"/>
    </row>
    <row r="15" spans="2:143" ht="11.25" customHeight="1">
      <c r="B15" s="662" t="s">
        <v>261</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68" t="s">
        <v>130</v>
      </c>
      <c r="AA15" s="668"/>
      <c r="AB15" s="668"/>
      <c r="AC15" s="668"/>
      <c r="AD15" s="669" t="s">
        <v>130</v>
      </c>
      <c r="AE15" s="669"/>
      <c r="AF15" s="669"/>
      <c r="AG15" s="669"/>
      <c r="AH15" s="669"/>
      <c r="AI15" s="669"/>
      <c r="AJ15" s="669"/>
      <c r="AK15" s="669"/>
      <c r="AL15" s="670" t="s">
        <v>130</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51379</v>
      </c>
      <c r="BH15" s="666"/>
      <c r="BI15" s="666"/>
      <c r="BJ15" s="666"/>
      <c r="BK15" s="666"/>
      <c r="BL15" s="666"/>
      <c r="BM15" s="666"/>
      <c r="BN15" s="667"/>
      <c r="BO15" s="668">
        <v>3.9</v>
      </c>
      <c r="BP15" s="668"/>
      <c r="BQ15" s="668"/>
      <c r="BR15" s="668"/>
      <c r="BS15" s="669" t="s">
        <v>130</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480650</v>
      </c>
      <c r="CS15" s="666"/>
      <c r="CT15" s="666"/>
      <c r="CU15" s="666"/>
      <c r="CV15" s="666"/>
      <c r="CW15" s="666"/>
      <c r="CX15" s="666"/>
      <c r="CY15" s="667"/>
      <c r="CZ15" s="668">
        <v>10.1</v>
      </c>
      <c r="DA15" s="668"/>
      <c r="DB15" s="668"/>
      <c r="DC15" s="668"/>
      <c r="DD15" s="674">
        <v>110437</v>
      </c>
      <c r="DE15" s="666"/>
      <c r="DF15" s="666"/>
      <c r="DG15" s="666"/>
      <c r="DH15" s="666"/>
      <c r="DI15" s="666"/>
      <c r="DJ15" s="666"/>
      <c r="DK15" s="666"/>
      <c r="DL15" s="666"/>
      <c r="DM15" s="666"/>
      <c r="DN15" s="666"/>
      <c r="DO15" s="666"/>
      <c r="DP15" s="667"/>
      <c r="DQ15" s="674">
        <v>469287</v>
      </c>
      <c r="DR15" s="666"/>
      <c r="DS15" s="666"/>
      <c r="DT15" s="666"/>
      <c r="DU15" s="666"/>
      <c r="DV15" s="666"/>
      <c r="DW15" s="666"/>
      <c r="DX15" s="666"/>
      <c r="DY15" s="666"/>
      <c r="DZ15" s="666"/>
      <c r="EA15" s="666"/>
      <c r="EB15" s="666"/>
      <c r="EC15" s="675"/>
    </row>
    <row r="16" spans="2:143" ht="11.25" customHeight="1">
      <c r="B16" s="662" t="s">
        <v>264</v>
      </c>
      <c r="C16" s="663"/>
      <c r="D16" s="663"/>
      <c r="E16" s="663"/>
      <c r="F16" s="663"/>
      <c r="G16" s="663"/>
      <c r="H16" s="663"/>
      <c r="I16" s="663"/>
      <c r="J16" s="663"/>
      <c r="K16" s="663"/>
      <c r="L16" s="663"/>
      <c r="M16" s="663"/>
      <c r="N16" s="663"/>
      <c r="O16" s="663"/>
      <c r="P16" s="663"/>
      <c r="Q16" s="664"/>
      <c r="R16" s="665">
        <v>6028</v>
      </c>
      <c r="S16" s="666"/>
      <c r="T16" s="666"/>
      <c r="U16" s="666"/>
      <c r="V16" s="666"/>
      <c r="W16" s="666"/>
      <c r="X16" s="666"/>
      <c r="Y16" s="667"/>
      <c r="Z16" s="668">
        <v>0.1</v>
      </c>
      <c r="AA16" s="668"/>
      <c r="AB16" s="668"/>
      <c r="AC16" s="668"/>
      <c r="AD16" s="669">
        <v>6028</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266</v>
      </c>
      <c r="BH16" s="666"/>
      <c r="BI16" s="666"/>
      <c r="BJ16" s="666"/>
      <c r="BK16" s="666"/>
      <c r="BL16" s="666"/>
      <c r="BM16" s="666"/>
      <c r="BN16" s="667"/>
      <c r="BO16" s="668" t="s">
        <v>130</v>
      </c>
      <c r="BP16" s="668"/>
      <c r="BQ16" s="668"/>
      <c r="BR16" s="668"/>
      <c r="BS16" s="669" t="s">
        <v>130</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v>2991</v>
      </c>
      <c r="CS16" s="666"/>
      <c r="CT16" s="666"/>
      <c r="CU16" s="666"/>
      <c r="CV16" s="666"/>
      <c r="CW16" s="666"/>
      <c r="CX16" s="666"/>
      <c r="CY16" s="667"/>
      <c r="CZ16" s="668">
        <v>0.1</v>
      </c>
      <c r="DA16" s="668"/>
      <c r="DB16" s="668"/>
      <c r="DC16" s="668"/>
      <c r="DD16" s="674" t="s">
        <v>130</v>
      </c>
      <c r="DE16" s="666"/>
      <c r="DF16" s="666"/>
      <c r="DG16" s="666"/>
      <c r="DH16" s="666"/>
      <c r="DI16" s="666"/>
      <c r="DJ16" s="666"/>
      <c r="DK16" s="666"/>
      <c r="DL16" s="666"/>
      <c r="DM16" s="666"/>
      <c r="DN16" s="666"/>
      <c r="DO16" s="666"/>
      <c r="DP16" s="667"/>
      <c r="DQ16" s="674">
        <v>2991</v>
      </c>
      <c r="DR16" s="666"/>
      <c r="DS16" s="666"/>
      <c r="DT16" s="666"/>
      <c r="DU16" s="666"/>
      <c r="DV16" s="666"/>
      <c r="DW16" s="666"/>
      <c r="DX16" s="666"/>
      <c r="DY16" s="666"/>
      <c r="DZ16" s="666"/>
      <c r="EA16" s="666"/>
      <c r="EB16" s="666"/>
      <c r="EC16" s="675"/>
    </row>
    <row r="17" spans="2:133" ht="11.25" customHeight="1">
      <c r="B17" s="662" t="s">
        <v>268</v>
      </c>
      <c r="C17" s="663"/>
      <c r="D17" s="663"/>
      <c r="E17" s="663"/>
      <c r="F17" s="663"/>
      <c r="G17" s="663"/>
      <c r="H17" s="663"/>
      <c r="I17" s="663"/>
      <c r="J17" s="663"/>
      <c r="K17" s="663"/>
      <c r="L17" s="663"/>
      <c r="M17" s="663"/>
      <c r="N17" s="663"/>
      <c r="O17" s="663"/>
      <c r="P17" s="663"/>
      <c r="Q17" s="664"/>
      <c r="R17" s="665">
        <v>7780</v>
      </c>
      <c r="S17" s="666"/>
      <c r="T17" s="666"/>
      <c r="U17" s="666"/>
      <c r="V17" s="666"/>
      <c r="W17" s="666"/>
      <c r="X17" s="666"/>
      <c r="Y17" s="667"/>
      <c r="Z17" s="668">
        <v>0.1</v>
      </c>
      <c r="AA17" s="668"/>
      <c r="AB17" s="668"/>
      <c r="AC17" s="668"/>
      <c r="AD17" s="669">
        <v>7780</v>
      </c>
      <c r="AE17" s="669"/>
      <c r="AF17" s="669"/>
      <c r="AG17" s="669"/>
      <c r="AH17" s="669"/>
      <c r="AI17" s="669"/>
      <c r="AJ17" s="669"/>
      <c r="AK17" s="669"/>
      <c r="AL17" s="670">
        <v>0.2</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130</v>
      </c>
      <c r="BH17" s="666"/>
      <c r="BI17" s="666"/>
      <c r="BJ17" s="666"/>
      <c r="BK17" s="666"/>
      <c r="BL17" s="666"/>
      <c r="BM17" s="666"/>
      <c r="BN17" s="667"/>
      <c r="BO17" s="668" t="s">
        <v>266</v>
      </c>
      <c r="BP17" s="668"/>
      <c r="BQ17" s="668"/>
      <c r="BR17" s="668"/>
      <c r="BS17" s="669" t="s">
        <v>130</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299340</v>
      </c>
      <c r="CS17" s="666"/>
      <c r="CT17" s="666"/>
      <c r="CU17" s="666"/>
      <c r="CV17" s="666"/>
      <c r="CW17" s="666"/>
      <c r="CX17" s="666"/>
      <c r="CY17" s="667"/>
      <c r="CZ17" s="668">
        <v>6.3</v>
      </c>
      <c r="DA17" s="668"/>
      <c r="DB17" s="668"/>
      <c r="DC17" s="668"/>
      <c r="DD17" s="674" t="s">
        <v>130</v>
      </c>
      <c r="DE17" s="666"/>
      <c r="DF17" s="666"/>
      <c r="DG17" s="666"/>
      <c r="DH17" s="666"/>
      <c r="DI17" s="666"/>
      <c r="DJ17" s="666"/>
      <c r="DK17" s="666"/>
      <c r="DL17" s="666"/>
      <c r="DM17" s="666"/>
      <c r="DN17" s="666"/>
      <c r="DO17" s="666"/>
      <c r="DP17" s="667"/>
      <c r="DQ17" s="674">
        <v>299340</v>
      </c>
      <c r="DR17" s="666"/>
      <c r="DS17" s="666"/>
      <c r="DT17" s="666"/>
      <c r="DU17" s="666"/>
      <c r="DV17" s="666"/>
      <c r="DW17" s="666"/>
      <c r="DX17" s="666"/>
      <c r="DY17" s="666"/>
      <c r="DZ17" s="666"/>
      <c r="EA17" s="666"/>
      <c r="EB17" s="666"/>
      <c r="EC17" s="675"/>
    </row>
    <row r="18" spans="2:133" ht="11.25" customHeight="1">
      <c r="B18" s="662" t="s">
        <v>271</v>
      </c>
      <c r="C18" s="663"/>
      <c r="D18" s="663"/>
      <c r="E18" s="663"/>
      <c r="F18" s="663"/>
      <c r="G18" s="663"/>
      <c r="H18" s="663"/>
      <c r="I18" s="663"/>
      <c r="J18" s="663"/>
      <c r="K18" s="663"/>
      <c r="L18" s="663"/>
      <c r="M18" s="663"/>
      <c r="N18" s="663"/>
      <c r="O18" s="663"/>
      <c r="P18" s="663"/>
      <c r="Q18" s="664"/>
      <c r="R18" s="665">
        <v>28434</v>
      </c>
      <c r="S18" s="666"/>
      <c r="T18" s="666"/>
      <c r="U18" s="666"/>
      <c r="V18" s="666"/>
      <c r="W18" s="666"/>
      <c r="X18" s="666"/>
      <c r="Y18" s="667"/>
      <c r="Z18" s="668">
        <v>0.5</v>
      </c>
      <c r="AA18" s="668"/>
      <c r="AB18" s="668"/>
      <c r="AC18" s="668"/>
      <c r="AD18" s="669">
        <v>28434</v>
      </c>
      <c r="AE18" s="669"/>
      <c r="AF18" s="669"/>
      <c r="AG18" s="669"/>
      <c r="AH18" s="669"/>
      <c r="AI18" s="669"/>
      <c r="AJ18" s="669"/>
      <c r="AK18" s="669"/>
      <c r="AL18" s="670">
        <v>0.9</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130</v>
      </c>
      <c r="BH18" s="666"/>
      <c r="BI18" s="666"/>
      <c r="BJ18" s="666"/>
      <c r="BK18" s="666"/>
      <c r="BL18" s="666"/>
      <c r="BM18" s="666"/>
      <c r="BN18" s="667"/>
      <c r="BO18" s="668" t="s">
        <v>130</v>
      </c>
      <c r="BP18" s="668"/>
      <c r="BQ18" s="668"/>
      <c r="BR18" s="668"/>
      <c r="BS18" s="669" t="s">
        <v>130</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130</v>
      </c>
      <c r="CS18" s="666"/>
      <c r="CT18" s="666"/>
      <c r="CU18" s="666"/>
      <c r="CV18" s="666"/>
      <c r="CW18" s="666"/>
      <c r="CX18" s="666"/>
      <c r="CY18" s="667"/>
      <c r="CZ18" s="668" t="s">
        <v>130</v>
      </c>
      <c r="DA18" s="668"/>
      <c r="DB18" s="668"/>
      <c r="DC18" s="668"/>
      <c r="DD18" s="674" t="s">
        <v>130</v>
      </c>
      <c r="DE18" s="666"/>
      <c r="DF18" s="666"/>
      <c r="DG18" s="666"/>
      <c r="DH18" s="666"/>
      <c r="DI18" s="666"/>
      <c r="DJ18" s="666"/>
      <c r="DK18" s="666"/>
      <c r="DL18" s="666"/>
      <c r="DM18" s="666"/>
      <c r="DN18" s="666"/>
      <c r="DO18" s="666"/>
      <c r="DP18" s="667"/>
      <c r="DQ18" s="674" t="s">
        <v>130</v>
      </c>
      <c r="DR18" s="666"/>
      <c r="DS18" s="666"/>
      <c r="DT18" s="666"/>
      <c r="DU18" s="666"/>
      <c r="DV18" s="666"/>
      <c r="DW18" s="666"/>
      <c r="DX18" s="666"/>
      <c r="DY18" s="666"/>
      <c r="DZ18" s="666"/>
      <c r="EA18" s="666"/>
      <c r="EB18" s="666"/>
      <c r="EC18" s="675"/>
    </row>
    <row r="19" spans="2:133" ht="11.25" customHeight="1">
      <c r="B19" s="662" t="s">
        <v>274</v>
      </c>
      <c r="C19" s="663"/>
      <c r="D19" s="663"/>
      <c r="E19" s="663"/>
      <c r="F19" s="663"/>
      <c r="G19" s="663"/>
      <c r="H19" s="663"/>
      <c r="I19" s="663"/>
      <c r="J19" s="663"/>
      <c r="K19" s="663"/>
      <c r="L19" s="663"/>
      <c r="M19" s="663"/>
      <c r="N19" s="663"/>
      <c r="O19" s="663"/>
      <c r="P19" s="663"/>
      <c r="Q19" s="664"/>
      <c r="R19" s="665">
        <v>6127</v>
      </c>
      <c r="S19" s="666"/>
      <c r="T19" s="666"/>
      <c r="U19" s="666"/>
      <c r="V19" s="666"/>
      <c r="W19" s="666"/>
      <c r="X19" s="666"/>
      <c r="Y19" s="667"/>
      <c r="Z19" s="668">
        <v>0.1</v>
      </c>
      <c r="AA19" s="668"/>
      <c r="AB19" s="668"/>
      <c r="AC19" s="668"/>
      <c r="AD19" s="669">
        <v>6127</v>
      </c>
      <c r="AE19" s="669"/>
      <c r="AF19" s="669"/>
      <c r="AG19" s="669"/>
      <c r="AH19" s="669"/>
      <c r="AI19" s="669"/>
      <c r="AJ19" s="669"/>
      <c r="AK19" s="669"/>
      <c r="AL19" s="670">
        <v>0.2</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1630</v>
      </c>
      <c r="BH19" s="666"/>
      <c r="BI19" s="666"/>
      <c r="BJ19" s="666"/>
      <c r="BK19" s="666"/>
      <c r="BL19" s="666"/>
      <c r="BM19" s="666"/>
      <c r="BN19" s="667"/>
      <c r="BO19" s="668">
        <v>0.1</v>
      </c>
      <c r="BP19" s="668"/>
      <c r="BQ19" s="668"/>
      <c r="BR19" s="668"/>
      <c r="BS19" s="669" t="s">
        <v>130</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130</v>
      </c>
      <c r="CS19" s="666"/>
      <c r="CT19" s="666"/>
      <c r="CU19" s="666"/>
      <c r="CV19" s="666"/>
      <c r="CW19" s="666"/>
      <c r="CX19" s="666"/>
      <c r="CY19" s="667"/>
      <c r="CZ19" s="668" t="s">
        <v>130</v>
      </c>
      <c r="DA19" s="668"/>
      <c r="DB19" s="668"/>
      <c r="DC19" s="668"/>
      <c r="DD19" s="674" t="s">
        <v>130</v>
      </c>
      <c r="DE19" s="666"/>
      <c r="DF19" s="666"/>
      <c r="DG19" s="666"/>
      <c r="DH19" s="666"/>
      <c r="DI19" s="666"/>
      <c r="DJ19" s="666"/>
      <c r="DK19" s="666"/>
      <c r="DL19" s="666"/>
      <c r="DM19" s="666"/>
      <c r="DN19" s="666"/>
      <c r="DO19" s="666"/>
      <c r="DP19" s="667"/>
      <c r="DQ19" s="674" t="s">
        <v>130</v>
      </c>
      <c r="DR19" s="666"/>
      <c r="DS19" s="666"/>
      <c r="DT19" s="666"/>
      <c r="DU19" s="666"/>
      <c r="DV19" s="666"/>
      <c r="DW19" s="666"/>
      <c r="DX19" s="666"/>
      <c r="DY19" s="666"/>
      <c r="DZ19" s="666"/>
      <c r="EA19" s="666"/>
      <c r="EB19" s="666"/>
      <c r="EC19" s="675"/>
    </row>
    <row r="20" spans="2:133" ht="11.25" customHeight="1">
      <c r="B20" s="662" t="s">
        <v>277</v>
      </c>
      <c r="C20" s="663"/>
      <c r="D20" s="663"/>
      <c r="E20" s="663"/>
      <c r="F20" s="663"/>
      <c r="G20" s="663"/>
      <c r="H20" s="663"/>
      <c r="I20" s="663"/>
      <c r="J20" s="663"/>
      <c r="K20" s="663"/>
      <c r="L20" s="663"/>
      <c r="M20" s="663"/>
      <c r="N20" s="663"/>
      <c r="O20" s="663"/>
      <c r="P20" s="663"/>
      <c r="Q20" s="664"/>
      <c r="R20" s="665">
        <v>1958</v>
      </c>
      <c r="S20" s="666"/>
      <c r="T20" s="666"/>
      <c r="U20" s="666"/>
      <c r="V20" s="666"/>
      <c r="W20" s="666"/>
      <c r="X20" s="666"/>
      <c r="Y20" s="667"/>
      <c r="Z20" s="668">
        <v>0</v>
      </c>
      <c r="AA20" s="668"/>
      <c r="AB20" s="668"/>
      <c r="AC20" s="668"/>
      <c r="AD20" s="669">
        <v>1958</v>
      </c>
      <c r="AE20" s="669"/>
      <c r="AF20" s="669"/>
      <c r="AG20" s="669"/>
      <c r="AH20" s="669"/>
      <c r="AI20" s="669"/>
      <c r="AJ20" s="669"/>
      <c r="AK20" s="669"/>
      <c r="AL20" s="670">
        <v>0.1</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1630</v>
      </c>
      <c r="BH20" s="666"/>
      <c r="BI20" s="666"/>
      <c r="BJ20" s="666"/>
      <c r="BK20" s="666"/>
      <c r="BL20" s="666"/>
      <c r="BM20" s="666"/>
      <c r="BN20" s="667"/>
      <c r="BO20" s="668">
        <v>0.1</v>
      </c>
      <c r="BP20" s="668"/>
      <c r="BQ20" s="668"/>
      <c r="BR20" s="668"/>
      <c r="BS20" s="669" t="s">
        <v>130</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4754056</v>
      </c>
      <c r="CS20" s="666"/>
      <c r="CT20" s="666"/>
      <c r="CU20" s="666"/>
      <c r="CV20" s="666"/>
      <c r="CW20" s="666"/>
      <c r="CX20" s="666"/>
      <c r="CY20" s="667"/>
      <c r="CZ20" s="668">
        <v>100</v>
      </c>
      <c r="DA20" s="668"/>
      <c r="DB20" s="668"/>
      <c r="DC20" s="668"/>
      <c r="DD20" s="674">
        <v>311424</v>
      </c>
      <c r="DE20" s="666"/>
      <c r="DF20" s="666"/>
      <c r="DG20" s="666"/>
      <c r="DH20" s="666"/>
      <c r="DI20" s="666"/>
      <c r="DJ20" s="666"/>
      <c r="DK20" s="666"/>
      <c r="DL20" s="666"/>
      <c r="DM20" s="666"/>
      <c r="DN20" s="666"/>
      <c r="DO20" s="666"/>
      <c r="DP20" s="667"/>
      <c r="DQ20" s="674">
        <v>3656521</v>
      </c>
      <c r="DR20" s="666"/>
      <c r="DS20" s="666"/>
      <c r="DT20" s="666"/>
      <c r="DU20" s="666"/>
      <c r="DV20" s="666"/>
      <c r="DW20" s="666"/>
      <c r="DX20" s="666"/>
      <c r="DY20" s="666"/>
      <c r="DZ20" s="666"/>
      <c r="EA20" s="666"/>
      <c r="EB20" s="666"/>
      <c r="EC20" s="675"/>
    </row>
    <row r="21" spans="2:133" ht="11.25" customHeight="1">
      <c r="B21" s="662" t="s">
        <v>280</v>
      </c>
      <c r="C21" s="663"/>
      <c r="D21" s="663"/>
      <c r="E21" s="663"/>
      <c r="F21" s="663"/>
      <c r="G21" s="663"/>
      <c r="H21" s="663"/>
      <c r="I21" s="663"/>
      <c r="J21" s="663"/>
      <c r="K21" s="663"/>
      <c r="L21" s="663"/>
      <c r="M21" s="663"/>
      <c r="N21" s="663"/>
      <c r="O21" s="663"/>
      <c r="P21" s="663"/>
      <c r="Q21" s="664"/>
      <c r="R21" s="665">
        <v>975</v>
      </c>
      <c r="S21" s="666"/>
      <c r="T21" s="666"/>
      <c r="U21" s="666"/>
      <c r="V21" s="666"/>
      <c r="W21" s="666"/>
      <c r="X21" s="666"/>
      <c r="Y21" s="667"/>
      <c r="Z21" s="668">
        <v>0</v>
      </c>
      <c r="AA21" s="668"/>
      <c r="AB21" s="668"/>
      <c r="AC21" s="668"/>
      <c r="AD21" s="669">
        <v>975</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1630</v>
      </c>
      <c r="BH21" s="666"/>
      <c r="BI21" s="666"/>
      <c r="BJ21" s="666"/>
      <c r="BK21" s="666"/>
      <c r="BL21" s="666"/>
      <c r="BM21" s="666"/>
      <c r="BN21" s="667"/>
      <c r="BO21" s="668">
        <v>0.1</v>
      </c>
      <c r="BP21" s="668"/>
      <c r="BQ21" s="668"/>
      <c r="BR21" s="668"/>
      <c r="BS21" s="669" t="s">
        <v>130</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3" t="s">
        <v>282</v>
      </c>
      <c r="C22" s="704"/>
      <c r="D22" s="704"/>
      <c r="E22" s="704"/>
      <c r="F22" s="704"/>
      <c r="G22" s="704"/>
      <c r="H22" s="704"/>
      <c r="I22" s="704"/>
      <c r="J22" s="704"/>
      <c r="K22" s="704"/>
      <c r="L22" s="704"/>
      <c r="M22" s="704"/>
      <c r="N22" s="704"/>
      <c r="O22" s="704"/>
      <c r="P22" s="704"/>
      <c r="Q22" s="705"/>
      <c r="R22" s="665">
        <v>19374</v>
      </c>
      <c r="S22" s="666"/>
      <c r="T22" s="666"/>
      <c r="U22" s="666"/>
      <c r="V22" s="666"/>
      <c r="W22" s="666"/>
      <c r="X22" s="666"/>
      <c r="Y22" s="667"/>
      <c r="Z22" s="668">
        <v>0.4</v>
      </c>
      <c r="AA22" s="668"/>
      <c r="AB22" s="668"/>
      <c r="AC22" s="668"/>
      <c r="AD22" s="669" t="s">
        <v>130</v>
      </c>
      <c r="AE22" s="669"/>
      <c r="AF22" s="669"/>
      <c r="AG22" s="669"/>
      <c r="AH22" s="669"/>
      <c r="AI22" s="669"/>
      <c r="AJ22" s="669"/>
      <c r="AK22" s="669"/>
      <c r="AL22" s="670" t="s">
        <v>130</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130</v>
      </c>
      <c r="BH22" s="666"/>
      <c r="BI22" s="666"/>
      <c r="BJ22" s="666"/>
      <c r="BK22" s="666"/>
      <c r="BL22" s="666"/>
      <c r="BM22" s="666"/>
      <c r="BN22" s="667"/>
      <c r="BO22" s="668" t="s">
        <v>130</v>
      </c>
      <c r="BP22" s="668"/>
      <c r="BQ22" s="668"/>
      <c r="BR22" s="668"/>
      <c r="BS22" s="669" t="s">
        <v>266</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285</v>
      </c>
      <c r="C23" s="663"/>
      <c r="D23" s="663"/>
      <c r="E23" s="663"/>
      <c r="F23" s="663"/>
      <c r="G23" s="663"/>
      <c r="H23" s="663"/>
      <c r="I23" s="663"/>
      <c r="J23" s="663"/>
      <c r="K23" s="663"/>
      <c r="L23" s="663"/>
      <c r="M23" s="663"/>
      <c r="N23" s="663"/>
      <c r="O23" s="663"/>
      <c r="P23" s="663"/>
      <c r="Q23" s="664"/>
      <c r="R23" s="665">
        <v>1601431</v>
      </c>
      <c r="S23" s="666"/>
      <c r="T23" s="666"/>
      <c r="U23" s="666"/>
      <c r="V23" s="666"/>
      <c r="W23" s="666"/>
      <c r="X23" s="666"/>
      <c r="Y23" s="667"/>
      <c r="Z23" s="668">
        <v>30.3</v>
      </c>
      <c r="AA23" s="668"/>
      <c r="AB23" s="668"/>
      <c r="AC23" s="668"/>
      <c r="AD23" s="669">
        <v>1527193</v>
      </c>
      <c r="AE23" s="669"/>
      <c r="AF23" s="669"/>
      <c r="AG23" s="669"/>
      <c r="AH23" s="669"/>
      <c r="AI23" s="669"/>
      <c r="AJ23" s="669"/>
      <c r="AK23" s="669"/>
      <c r="AL23" s="670">
        <v>46.7</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130</v>
      </c>
      <c r="BH23" s="666"/>
      <c r="BI23" s="666"/>
      <c r="BJ23" s="666"/>
      <c r="BK23" s="666"/>
      <c r="BL23" s="666"/>
      <c r="BM23" s="666"/>
      <c r="BN23" s="667"/>
      <c r="BO23" s="668" t="s">
        <v>266</v>
      </c>
      <c r="BP23" s="668"/>
      <c r="BQ23" s="668"/>
      <c r="BR23" s="668"/>
      <c r="BS23" s="669" t="s">
        <v>130</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6" t="s">
        <v>290</v>
      </c>
      <c r="DM23" s="697"/>
      <c r="DN23" s="697"/>
      <c r="DO23" s="697"/>
      <c r="DP23" s="697"/>
      <c r="DQ23" s="697"/>
      <c r="DR23" s="697"/>
      <c r="DS23" s="697"/>
      <c r="DT23" s="697"/>
      <c r="DU23" s="697"/>
      <c r="DV23" s="698"/>
      <c r="DW23" s="647" t="s">
        <v>291</v>
      </c>
      <c r="DX23" s="648"/>
      <c r="DY23" s="648"/>
      <c r="DZ23" s="648"/>
      <c r="EA23" s="648"/>
      <c r="EB23" s="648"/>
      <c r="EC23" s="649"/>
    </row>
    <row r="24" spans="2:133" ht="11.25" customHeight="1">
      <c r="B24" s="662" t="s">
        <v>292</v>
      </c>
      <c r="C24" s="663"/>
      <c r="D24" s="663"/>
      <c r="E24" s="663"/>
      <c r="F24" s="663"/>
      <c r="G24" s="663"/>
      <c r="H24" s="663"/>
      <c r="I24" s="663"/>
      <c r="J24" s="663"/>
      <c r="K24" s="663"/>
      <c r="L24" s="663"/>
      <c r="M24" s="663"/>
      <c r="N24" s="663"/>
      <c r="O24" s="663"/>
      <c r="P24" s="663"/>
      <c r="Q24" s="664"/>
      <c r="R24" s="665">
        <v>1527193</v>
      </c>
      <c r="S24" s="666"/>
      <c r="T24" s="666"/>
      <c r="U24" s="666"/>
      <c r="V24" s="666"/>
      <c r="W24" s="666"/>
      <c r="X24" s="666"/>
      <c r="Y24" s="667"/>
      <c r="Z24" s="668">
        <v>28.9</v>
      </c>
      <c r="AA24" s="668"/>
      <c r="AB24" s="668"/>
      <c r="AC24" s="668"/>
      <c r="AD24" s="669">
        <v>1527193</v>
      </c>
      <c r="AE24" s="669"/>
      <c r="AF24" s="669"/>
      <c r="AG24" s="669"/>
      <c r="AH24" s="669"/>
      <c r="AI24" s="669"/>
      <c r="AJ24" s="669"/>
      <c r="AK24" s="669"/>
      <c r="AL24" s="670">
        <v>46.7</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130</v>
      </c>
      <c r="BH24" s="666"/>
      <c r="BI24" s="666"/>
      <c r="BJ24" s="666"/>
      <c r="BK24" s="666"/>
      <c r="BL24" s="666"/>
      <c r="BM24" s="666"/>
      <c r="BN24" s="667"/>
      <c r="BO24" s="668" t="s">
        <v>266</v>
      </c>
      <c r="BP24" s="668"/>
      <c r="BQ24" s="668"/>
      <c r="BR24" s="668"/>
      <c r="BS24" s="669" t="s">
        <v>130</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2092607</v>
      </c>
      <c r="CS24" s="655"/>
      <c r="CT24" s="655"/>
      <c r="CU24" s="655"/>
      <c r="CV24" s="655"/>
      <c r="CW24" s="655"/>
      <c r="CX24" s="655"/>
      <c r="CY24" s="656"/>
      <c r="CZ24" s="659">
        <v>44</v>
      </c>
      <c r="DA24" s="660"/>
      <c r="DB24" s="660"/>
      <c r="DC24" s="679"/>
      <c r="DD24" s="706">
        <v>1316632</v>
      </c>
      <c r="DE24" s="655"/>
      <c r="DF24" s="655"/>
      <c r="DG24" s="655"/>
      <c r="DH24" s="655"/>
      <c r="DI24" s="655"/>
      <c r="DJ24" s="655"/>
      <c r="DK24" s="656"/>
      <c r="DL24" s="706">
        <v>1303093</v>
      </c>
      <c r="DM24" s="655"/>
      <c r="DN24" s="655"/>
      <c r="DO24" s="655"/>
      <c r="DP24" s="655"/>
      <c r="DQ24" s="655"/>
      <c r="DR24" s="655"/>
      <c r="DS24" s="655"/>
      <c r="DT24" s="655"/>
      <c r="DU24" s="655"/>
      <c r="DV24" s="656"/>
      <c r="DW24" s="659">
        <v>37.5</v>
      </c>
      <c r="DX24" s="660"/>
      <c r="DY24" s="660"/>
      <c r="DZ24" s="660"/>
      <c r="EA24" s="660"/>
      <c r="EB24" s="660"/>
      <c r="EC24" s="661"/>
    </row>
    <row r="25" spans="2:133" ht="11.25" customHeight="1">
      <c r="B25" s="662" t="s">
        <v>295</v>
      </c>
      <c r="C25" s="663"/>
      <c r="D25" s="663"/>
      <c r="E25" s="663"/>
      <c r="F25" s="663"/>
      <c r="G25" s="663"/>
      <c r="H25" s="663"/>
      <c r="I25" s="663"/>
      <c r="J25" s="663"/>
      <c r="K25" s="663"/>
      <c r="L25" s="663"/>
      <c r="M25" s="663"/>
      <c r="N25" s="663"/>
      <c r="O25" s="663"/>
      <c r="P25" s="663"/>
      <c r="Q25" s="664"/>
      <c r="R25" s="665">
        <v>74238</v>
      </c>
      <c r="S25" s="666"/>
      <c r="T25" s="666"/>
      <c r="U25" s="666"/>
      <c r="V25" s="666"/>
      <c r="W25" s="666"/>
      <c r="X25" s="666"/>
      <c r="Y25" s="667"/>
      <c r="Z25" s="668">
        <v>1.4</v>
      </c>
      <c r="AA25" s="668"/>
      <c r="AB25" s="668"/>
      <c r="AC25" s="668"/>
      <c r="AD25" s="669" t="s">
        <v>266</v>
      </c>
      <c r="AE25" s="669"/>
      <c r="AF25" s="669"/>
      <c r="AG25" s="669"/>
      <c r="AH25" s="669"/>
      <c r="AI25" s="669"/>
      <c r="AJ25" s="669"/>
      <c r="AK25" s="669"/>
      <c r="AL25" s="670" t="s">
        <v>130</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130</v>
      </c>
      <c r="BH25" s="666"/>
      <c r="BI25" s="666"/>
      <c r="BJ25" s="666"/>
      <c r="BK25" s="666"/>
      <c r="BL25" s="666"/>
      <c r="BM25" s="666"/>
      <c r="BN25" s="667"/>
      <c r="BO25" s="668" t="s">
        <v>130</v>
      </c>
      <c r="BP25" s="668"/>
      <c r="BQ25" s="668"/>
      <c r="BR25" s="668"/>
      <c r="BS25" s="669" t="s">
        <v>266</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913834</v>
      </c>
      <c r="CS25" s="699"/>
      <c r="CT25" s="699"/>
      <c r="CU25" s="699"/>
      <c r="CV25" s="699"/>
      <c r="CW25" s="699"/>
      <c r="CX25" s="699"/>
      <c r="CY25" s="700"/>
      <c r="CZ25" s="670">
        <v>19.2</v>
      </c>
      <c r="DA25" s="701"/>
      <c r="DB25" s="701"/>
      <c r="DC25" s="707"/>
      <c r="DD25" s="674">
        <v>819425</v>
      </c>
      <c r="DE25" s="699"/>
      <c r="DF25" s="699"/>
      <c r="DG25" s="699"/>
      <c r="DH25" s="699"/>
      <c r="DI25" s="699"/>
      <c r="DJ25" s="699"/>
      <c r="DK25" s="700"/>
      <c r="DL25" s="674">
        <v>816144</v>
      </c>
      <c r="DM25" s="699"/>
      <c r="DN25" s="699"/>
      <c r="DO25" s="699"/>
      <c r="DP25" s="699"/>
      <c r="DQ25" s="699"/>
      <c r="DR25" s="699"/>
      <c r="DS25" s="699"/>
      <c r="DT25" s="699"/>
      <c r="DU25" s="699"/>
      <c r="DV25" s="700"/>
      <c r="DW25" s="670">
        <v>23.5</v>
      </c>
      <c r="DX25" s="701"/>
      <c r="DY25" s="701"/>
      <c r="DZ25" s="701"/>
      <c r="EA25" s="701"/>
      <c r="EB25" s="701"/>
      <c r="EC25" s="702"/>
    </row>
    <row r="26" spans="2:133" ht="11.25" customHeight="1">
      <c r="B26" s="662" t="s">
        <v>298</v>
      </c>
      <c r="C26" s="663"/>
      <c r="D26" s="663"/>
      <c r="E26" s="663"/>
      <c r="F26" s="663"/>
      <c r="G26" s="663"/>
      <c r="H26" s="663"/>
      <c r="I26" s="663"/>
      <c r="J26" s="663"/>
      <c r="K26" s="663"/>
      <c r="L26" s="663"/>
      <c r="M26" s="663"/>
      <c r="N26" s="663"/>
      <c r="O26" s="663"/>
      <c r="P26" s="663"/>
      <c r="Q26" s="664"/>
      <c r="R26" s="665" t="s">
        <v>130</v>
      </c>
      <c r="S26" s="666"/>
      <c r="T26" s="666"/>
      <c r="U26" s="666"/>
      <c r="V26" s="666"/>
      <c r="W26" s="666"/>
      <c r="X26" s="666"/>
      <c r="Y26" s="667"/>
      <c r="Z26" s="668" t="s">
        <v>130</v>
      </c>
      <c r="AA26" s="668"/>
      <c r="AB26" s="668"/>
      <c r="AC26" s="668"/>
      <c r="AD26" s="669" t="s">
        <v>130</v>
      </c>
      <c r="AE26" s="669"/>
      <c r="AF26" s="669"/>
      <c r="AG26" s="669"/>
      <c r="AH26" s="669"/>
      <c r="AI26" s="669"/>
      <c r="AJ26" s="669"/>
      <c r="AK26" s="669"/>
      <c r="AL26" s="670" t="s">
        <v>130</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130</v>
      </c>
      <c r="BH26" s="666"/>
      <c r="BI26" s="666"/>
      <c r="BJ26" s="666"/>
      <c r="BK26" s="666"/>
      <c r="BL26" s="666"/>
      <c r="BM26" s="666"/>
      <c r="BN26" s="667"/>
      <c r="BO26" s="668" t="s">
        <v>130</v>
      </c>
      <c r="BP26" s="668"/>
      <c r="BQ26" s="668"/>
      <c r="BR26" s="668"/>
      <c r="BS26" s="669" t="s">
        <v>130</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548968</v>
      </c>
      <c r="CS26" s="666"/>
      <c r="CT26" s="666"/>
      <c r="CU26" s="666"/>
      <c r="CV26" s="666"/>
      <c r="CW26" s="666"/>
      <c r="CX26" s="666"/>
      <c r="CY26" s="667"/>
      <c r="CZ26" s="670">
        <v>11.5</v>
      </c>
      <c r="DA26" s="701"/>
      <c r="DB26" s="701"/>
      <c r="DC26" s="707"/>
      <c r="DD26" s="674">
        <v>483745</v>
      </c>
      <c r="DE26" s="666"/>
      <c r="DF26" s="666"/>
      <c r="DG26" s="666"/>
      <c r="DH26" s="666"/>
      <c r="DI26" s="666"/>
      <c r="DJ26" s="666"/>
      <c r="DK26" s="667"/>
      <c r="DL26" s="674" t="s">
        <v>130</v>
      </c>
      <c r="DM26" s="666"/>
      <c r="DN26" s="666"/>
      <c r="DO26" s="666"/>
      <c r="DP26" s="666"/>
      <c r="DQ26" s="666"/>
      <c r="DR26" s="666"/>
      <c r="DS26" s="666"/>
      <c r="DT26" s="666"/>
      <c r="DU26" s="666"/>
      <c r="DV26" s="667"/>
      <c r="DW26" s="670" t="s">
        <v>266</v>
      </c>
      <c r="DX26" s="701"/>
      <c r="DY26" s="701"/>
      <c r="DZ26" s="701"/>
      <c r="EA26" s="701"/>
      <c r="EB26" s="701"/>
      <c r="EC26" s="702"/>
    </row>
    <row r="27" spans="2:133" ht="11.25" customHeight="1">
      <c r="B27" s="662" t="s">
        <v>301</v>
      </c>
      <c r="C27" s="663"/>
      <c r="D27" s="663"/>
      <c r="E27" s="663"/>
      <c r="F27" s="663"/>
      <c r="G27" s="663"/>
      <c r="H27" s="663"/>
      <c r="I27" s="663"/>
      <c r="J27" s="663"/>
      <c r="K27" s="663"/>
      <c r="L27" s="663"/>
      <c r="M27" s="663"/>
      <c r="N27" s="663"/>
      <c r="O27" s="663"/>
      <c r="P27" s="663"/>
      <c r="Q27" s="664"/>
      <c r="R27" s="665">
        <v>3324585</v>
      </c>
      <c r="S27" s="666"/>
      <c r="T27" s="666"/>
      <c r="U27" s="666"/>
      <c r="V27" s="666"/>
      <c r="W27" s="666"/>
      <c r="X27" s="666"/>
      <c r="Y27" s="667"/>
      <c r="Z27" s="668">
        <v>63</v>
      </c>
      <c r="AA27" s="668"/>
      <c r="AB27" s="668"/>
      <c r="AC27" s="668"/>
      <c r="AD27" s="669">
        <v>3250347</v>
      </c>
      <c r="AE27" s="669"/>
      <c r="AF27" s="669"/>
      <c r="AG27" s="669"/>
      <c r="AH27" s="669"/>
      <c r="AI27" s="669"/>
      <c r="AJ27" s="669"/>
      <c r="AK27" s="669"/>
      <c r="AL27" s="670">
        <v>99.3</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1316015</v>
      </c>
      <c r="BH27" s="666"/>
      <c r="BI27" s="666"/>
      <c r="BJ27" s="666"/>
      <c r="BK27" s="666"/>
      <c r="BL27" s="666"/>
      <c r="BM27" s="666"/>
      <c r="BN27" s="667"/>
      <c r="BO27" s="668">
        <v>100</v>
      </c>
      <c r="BP27" s="668"/>
      <c r="BQ27" s="668"/>
      <c r="BR27" s="668"/>
      <c r="BS27" s="669">
        <v>1488</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879433</v>
      </c>
      <c r="CS27" s="699"/>
      <c r="CT27" s="699"/>
      <c r="CU27" s="699"/>
      <c r="CV27" s="699"/>
      <c r="CW27" s="699"/>
      <c r="CX27" s="699"/>
      <c r="CY27" s="700"/>
      <c r="CZ27" s="670">
        <v>18.5</v>
      </c>
      <c r="DA27" s="701"/>
      <c r="DB27" s="701"/>
      <c r="DC27" s="707"/>
      <c r="DD27" s="674">
        <v>197867</v>
      </c>
      <c r="DE27" s="699"/>
      <c r="DF27" s="699"/>
      <c r="DG27" s="699"/>
      <c r="DH27" s="699"/>
      <c r="DI27" s="699"/>
      <c r="DJ27" s="699"/>
      <c r="DK27" s="700"/>
      <c r="DL27" s="674">
        <v>187609</v>
      </c>
      <c r="DM27" s="699"/>
      <c r="DN27" s="699"/>
      <c r="DO27" s="699"/>
      <c r="DP27" s="699"/>
      <c r="DQ27" s="699"/>
      <c r="DR27" s="699"/>
      <c r="DS27" s="699"/>
      <c r="DT27" s="699"/>
      <c r="DU27" s="699"/>
      <c r="DV27" s="700"/>
      <c r="DW27" s="670">
        <v>5.4</v>
      </c>
      <c r="DX27" s="701"/>
      <c r="DY27" s="701"/>
      <c r="DZ27" s="701"/>
      <c r="EA27" s="701"/>
      <c r="EB27" s="701"/>
      <c r="EC27" s="702"/>
    </row>
    <row r="28" spans="2:133" ht="11.25" customHeight="1">
      <c r="B28" s="662" t="s">
        <v>304</v>
      </c>
      <c r="C28" s="663"/>
      <c r="D28" s="663"/>
      <c r="E28" s="663"/>
      <c r="F28" s="663"/>
      <c r="G28" s="663"/>
      <c r="H28" s="663"/>
      <c r="I28" s="663"/>
      <c r="J28" s="663"/>
      <c r="K28" s="663"/>
      <c r="L28" s="663"/>
      <c r="M28" s="663"/>
      <c r="N28" s="663"/>
      <c r="O28" s="663"/>
      <c r="P28" s="663"/>
      <c r="Q28" s="664"/>
      <c r="R28" s="665">
        <v>949</v>
      </c>
      <c r="S28" s="666"/>
      <c r="T28" s="666"/>
      <c r="U28" s="666"/>
      <c r="V28" s="666"/>
      <c r="W28" s="666"/>
      <c r="X28" s="666"/>
      <c r="Y28" s="667"/>
      <c r="Z28" s="668">
        <v>0</v>
      </c>
      <c r="AA28" s="668"/>
      <c r="AB28" s="668"/>
      <c r="AC28" s="668"/>
      <c r="AD28" s="669">
        <v>949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299340</v>
      </c>
      <c r="CS28" s="666"/>
      <c r="CT28" s="666"/>
      <c r="CU28" s="666"/>
      <c r="CV28" s="666"/>
      <c r="CW28" s="666"/>
      <c r="CX28" s="666"/>
      <c r="CY28" s="667"/>
      <c r="CZ28" s="670">
        <v>6.3</v>
      </c>
      <c r="DA28" s="701"/>
      <c r="DB28" s="701"/>
      <c r="DC28" s="707"/>
      <c r="DD28" s="674">
        <v>299340</v>
      </c>
      <c r="DE28" s="666"/>
      <c r="DF28" s="666"/>
      <c r="DG28" s="666"/>
      <c r="DH28" s="666"/>
      <c r="DI28" s="666"/>
      <c r="DJ28" s="666"/>
      <c r="DK28" s="667"/>
      <c r="DL28" s="674">
        <v>299340</v>
      </c>
      <c r="DM28" s="666"/>
      <c r="DN28" s="666"/>
      <c r="DO28" s="666"/>
      <c r="DP28" s="666"/>
      <c r="DQ28" s="666"/>
      <c r="DR28" s="666"/>
      <c r="DS28" s="666"/>
      <c r="DT28" s="666"/>
      <c r="DU28" s="666"/>
      <c r="DV28" s="667"/>
      <c r="DW28" s="670">
        <v>8.6</v>
      </c>
      <c r="DX28" s="701"/>
      <c r="DY28" s="701"/>
      <c r="DZ28" s="701"/>
      <c r="EA28" s="701"/>
      <c r="EB28" s="701"/>
      <c r="EC28" s="702"/>
    </row>
    <row r="29" spans="2:133" ht="11.25" customHeight="1">
      <c r="B29" s="662" t="s">
        <v>306</v>
      </c>
      <c r="C29" s="663"/>
      <c r="D29" s="663"/>
      <c r="E29" s="663"/>
      <c r="F29" s="663"/>
      <c r="G29" s="663"/>
      <c r="H29" s="663"/>
      <c r="I29" s="663"/>
      <c r="J29" s="663"/>
      <c r="K29" s="663"/>
      <c r="L29" s="663"/>
      <c r="M29" s="663"/>
      <c r="N29" s="663"/>
      <c r="O29" s="663"/>
      <c r="P29" s="663"/>
      <c r="Q29" s="664"/>
      <c r="R29" s="665">
        <v>20618</v>
      </c>
      <c r="S29" s="666"/>
      <c r="T29" s="666"/>
      <c r="U29" s="666"/>
      <c r="V29" s="666"/>
      <c r="W29" s="666"/>
      <c r="X29" s="666"/>
      <c r="Y29" s="667"/>
      <c r="Z29" s="668">
        <v>0.4</v>
      </c>
      <c r="AA29" s="668"/>
      <c r="AB29" s="668"/>
      <c r="AC29" s="668"/>
      <c r="AD29" s="669">
        <v>43</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308</v>
      </c>
      <c r="CG29" s="681"/>
      <c r="CH29" s="681"/>
      <c r="CI29" s="681"/>
      <c r="CJ29" s="681"/>
      <c r="CK29" s="681"/>
      <c r="CL29" s="681"/>
      <c r="CM29" s="681"/>
      <c r="CN29" s="681"/>
      <c r="CO29" s="681"/>
      <c r="CP29" s="681"/>
      <c r="CQ29" s="682"/>
      <c r="CR29" s="665">
        <v>299340</v>
      </c>
      <c r="CS29" s="699"/>
      <c r="CT29" s="699"/>
      <c r="CU29" s="699"/>
      <c r="CV29" s="699"/>
      <c r="CW29" s="699"/>
      <c r="CX29" s="699"/>
      <c r="CY29" s="700"/>
      <c r="CZ29" s="670">
        <v>6.3</v>
      </c>
      <c r="DA29" s="701"/>
      <c r="DB29" s="701"/>
      <c r="DC29" s="707"/>
      <c r="DD29" s="674">
        <v>299340</v>
      </c>
      <c r="DE29" s="699"/>
      <c r="DF29" s="699"/>
      <c r="DG29" s="699"/>
      <c r="DH29" s="699"/>
      <c r="DI29" s="699"/>
      <c r="DJ29" s="699"/>
      <c r="DK29" s="700"/>
      <c r="DL29" s="674">
        <v>299340</v>
      </c>
      <c r="DM29" s="699"/>
      <c r="DN29" s="699"/>
      <c r="DO29" s="699"/>
      <c r="DP29" s="699"/>
      <c r="DQ29" s="699"/>
      <c r="DR29" s="699"/>
      <c r="DS29" s="699"/>
      <c r="DT29" s="699"/>
      <c r="DU29" s="699"/>
      <c r="DV29" s="700"/>
      <c r="DW29" s="670">
        <v>8.6</v>
      </c>
      <c r="DX29" s="701"/>
      <c r="DY29" s="701"/>
      <c r="DZ29" s="701"/>
      <c r="EA29" s="701"/>
      <c r="EB29" s="701"/>
      <c r="EC29" s="702"/>
    </row>
    <row r="30" spans="2:133" ht="11.25" customHeight="1">
      <c r="B30" s="662" t="s">
        <v>309</v>
      </c>
      <c r="C30" s="663"/>
      <c r="D30" s="663"/>
      <c r="E30" s="663"/>
      <c r="F30" s="663"/>
      <c r="G30" s="663"/>
      <c r="H30" s="663"/>
      <c r="I30" s="663"/>
      <c r="J30" s="663"/>
      <c r="K30" s="663"/>
      <c r="L30" s="663"/>
      <c r="M30" s="663"/>
      <c r="N30" s="663"/>
      <c r="O30" s="663"/>
      <c r="P30" s="663"/>
      <c r="Q30" s="664"/>
      <c r="R30" s="665">
        <v>52196</v>
      </c>
      <c r="S30" s="666"/>
      <c r="T30" s="666"/>
      <c r="U30" s="666"/>
      <c r="V30" s="666"/>
      <c r="W30" s="666"/>
      <c r="X30" s="666"/>
      <c r="Y30" s="667"/>
      <c r="Z30" s="668">
        <v>1</v>
      </c>
      <c r="AA30" s="668"/>
      <c r="AB30" s="668"/>
      <c r="AC30" s="668"/>
      <c r="AD30" s="669">
        <v>70</v>
      </c>
      <c r="AE30" s="669"/>
      <c r="AF30" s="669"/>
      <c r="AG30" s="669"/>
      <c r="AH30" s="669"/>
      <c r="AI30" s="669"/>
      <c r="AJ30" s="669"/>
      <c r="AK30" s="669"/>
      <c r="AL30" s="670">
        <v>0</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310</v>
      </c>
      <c r="BH30" s="712"/>
      <c r="BI30" s="712"/>
      <c r="BJ30" s="712"/>
      <c r="BK30" s="712"/>
      <c r="BL30" s="712"/>
      <c r="BM30" s="712"/>
      <c r="BN30" s="712"/>
      <c r="BO30" s="712"/>
      <c r="BP30" s="712"/>
      <c r="BQ30" s="713"/>
      <c r="BR30" s="644" t="s">
        <v>311</v>
      </c>
      <c r="BS30" s="712"/>
      <c r="BT30" s="712"/>
      <c r="BU30" s="712"/>
      <c r="BV30" s="712"/>
      <c r="BW30" s="712"/>
      <c r="BX30" s="712"/>
      <c r="BY30" s="712"/>
      <c r="BZ30" s="712"/>
      <c r="CA30" s="712"/>
      <c r="CB30" s="713"/>
      <c r="CD30" s="716"/>
      <c r="CE30" s="717"/>
      <c r="CF30" s="680" t="s">
        <v>312</v>
      </c>
      <c r="CG30" s="681"/>
      <c r="CH30" s="681"/>
      <c r="CI30" s="681"/>
      <c r="CJ30" s="681"/>
      <c r="CK30" s="681"/>
      <c r="CL30" s="681"/>
      <c r="CM30" s="681"/>
      <c r="CN30" s="681"/>
      <c r="CO30" s="681"/>
      <c r="CP30" s="681"/>
      <c r="CQ30" s="682"/>
      <c r="CR30" s="665">
        <v>291730</v>
      </c>
      <c r="CS30" s="666"/>
      <c r="CT30" s="666"/>
      <c r="CU30" s="666"/>
      <c r="CV30" s="666"/>
      <c r="CW30" s="666"/>
      <c r="CX30" s="666"/>
      <c r="CY30" s="667"/>
      <c r="CZ30" s="670">
        <v>6.1</v>
      </c>
      <c r="DA30" s="701"/>
      <c r="DB30" s="701"/>
      <c r="DC30" s="707"/>
      <c r="DD30" s="674">
        <v>291730</v>
      </c>
      <c r="DE30" s="666"/>
      <c r="DF30" s="666"/>
      <c r="DG30" s="666"/>
      <c r="DH30" s="666"/>
      <c r="DI30" s="666"/>
      <c r="DJ30" s="666"/>
      <c r="DK30" s="667"/>
      <c r="DL30" s="674">
        <v>291730</v>
      </c>
      <c r="DM30" s="666"/>
      <c r="DN30" s="666"/>
      <c r="DO30" s="666"/>
      <c r="DP30" s="666"/>
      <c r="DQ30" s="666"/>
      <c r="DR30" s="666"/>
      <c r="DS30" s="666"/>
      <c r="DT30" s="666"/>
      <c r="DU30" s="666"/>
      <c r="DV30" s="667"/>
      <c r="DW30" s="670">
        <v>8.4</v>
      </c>
      <c r="DX30" s="701"/>
      <c r="DY30" s="701"/>
      <c r="DZ30" s="701"/>
      <c r="EA30" s="701"/>
      <c r="EB30" s="701"/>
      <c r="EC30" s="702"/>
    </row>
    <row r="31" spans="2:133" ht="11.25" customHeight="1">
      <c r="B31" s="662" t="s">
        <v>313</v>
      </c>
      <c r="C31" s="663"/>
      <c r="D31" s="663"/>
      <c r="E31" s="663"/>
      <c r="F31" s="663"/>
      <c r="G31" s="663"/>
      <c r="H31" s="663"/>
      <c r="I31" s="663"/>
      <c r="J31" s="663"/>
      <c r="K31" s="663"/>
      <c r="L31" s="663"/>
      <c r="M31" s="663"/>
      <c r="N31" s="663"/>
      <c r="O31" s="663"/>
      <c r="P31" s="663"/>
      <c r="Q31" s="664"/>
      <c r="R31" s="665">
        <v>4937</v>
      </c>
      <c r="S31" s="666"/>
      <c r="T31" s="666"/>
      <c r="U31" s="666"/>
      <c r="V31" s="666"/>
      <c r="W31" s="666"/>
      <c r="X31" s="666"/>
      <c r="Y31" s="667"/>
      <c r="Z31" s="668">
        <v>0.1</v>
      </c>
      <c r="AA31" s="668"/>
      <c r="AB31" s="668"/>
      <c r="AC31" s="668"/>
      <c r="AD31" s="669" t="s">
        <v>130</v>
      </c>
      <c r="AE31" s="669"/>
      <c r="AF31" s="669"/>
      <c r="AG31" s="669"/>
      <c r="AH31" s="669"/>
      <c r="AI31" s="669"/>
      <c r="AJ31" s="669"/>
      <c r="AK31" s="669"/>
      <c r="AL31" s="670" t="s">
        <v>130</v>
      </c>
      <c r="AM31" s="671"/>
      <c r="AN31" s="671"/>
      <c r="AO31" s="672"/>
      <c r="AP31" s="725" t="s">
        <v>314</v>
      </c>
      <c r="AQ31" s="726"/>
      <c r="AR31" s="726"/>
      <c r="AS31" s="726"/>
      <c r="AT31" s="731" t="s">
        <v>315</v>
      </c>
      <c r="AU31" s="217"/>
      <c r="AV31" s="217"/>
      <c r="AW31" s="217"/>
      <c r="AX31" s="651" t="s">
        <v>190</v>
      </c>
      <c r="AY31" s="652"/>
      <c r="AZ31" s="652"/>
      <c r="BA31" s="652"/>
      <c r="BB31" s="652"/>
      <c r="BC31" s="652"/>
      <c r="BD31" s="652"/>
      <c r="BE31" s="652"/>
      <c r="BF31" s="653"/>
      <c r="BG31" s="724">
        <v>99.7</v>
      </c>
      <c r="BH31" s="720"/>
      <c r="BI31" s="720"/>
      <c r="BJ31" s="720"/>
      <c r="BK31" s="720"/>
      <c r="BL31" s="720"/>
      <c r="BM31" s="660">
        <v>98.6</v>
      </c>
      <c r="BN31" s="720"/>
      <c r="BO31" s="720"/>
      <c r="BP31" s="720"/>
      <c r="BQ31" s="721"/>
      <c r="BR31" s="724">
        <v>98.1</v>
      </c>
      <c r="BS31" s="720"/>
      <c r="BT31" s="720"/>
      <c r="BU31" s="720"/>
      <c r="BV31" s="720"/>
      <c r="BW31" s="720"/>
      <c r="BX31" s="660">
        <v>96.9</v>
      </c>
      <c r="BY31" s="720"/>
      <c r="BZ31" s="720"/>
      <c r="CA31" s="720"/>
      <c r="CB31" s="721"/>
      <c r="CD31" s="716"/>
      <c r="CE31" s="717"/>
      <c r="CF31" s="680" t="s">
        <v>316</v>
      </c>
      <c r="CG31" s="681"/>
      <c r="CH31" s="681"/>
      <c r="CI31" s="681"/>
      <c r="CJ31" s="681"/>
      <c r="CK31" s="681"/>
      <c r="CL31" s="681"/>
      <c r="CM31" s="681"/>
      <c r="CN31" s="681"/>
      <c r="CO31" s="681"/>
      <c r="CP31" s="681"/>
      <c r="CQ31" s="682"/>
      <c r="CR31" s="665">
        <v>7610</v>
      </c>
      <c r="CS31" s="699"/>
      <c r="CT31" s="699"/>
      <c r="CU31" s="699"/>
      <c r="CV31" s="699"/>
      <c r="CW31" s="699"/>
      <c r="CX31" s="699"/>
      <c r="CY31" s="700"/>
      <c r="CZ31" s="670">
        <v>0.2</v>
      </c>
      <c r="DA31" s="701"/>
      <c r="DB31" s="701"/>
      <c r="DC31" s="707"/>
      <c r="DD31" s="674">
        <v>7610</v>
      </c>
      <c r="DE31" s="699"/>
      <c r="DF31" s="699"/>
      <c r="DG31" s="699"/>
      <c r="DH31" s="699"/>
      <c r="DI31" s="699"/>
      <c r="DJ31" s="699"/>
      <c r="DK31" s="700"/>
      <c r="DL31" s="674">
        <v>7610</v>
      </c>
      <c r="DM31" s="699"/>
      <c r="DN31" s="699"/>
      <c r="DO31" s="699"/>
      <c r="DP31" s="699"/>
      <c r="DQ31" s="699"/>
      <c r="DR31" s="699"/>
      <c r="DS31" s="699"/>
      <c r="DT31" s="699"/>
      <c r="DU31" s="699"/>
      <c r="DV31" s="700"/>
      <c r="DW31" s="670">
        <v>0.2</v>
      </c>
      <c r="DX31" s="701"/>
      <c r="DY31" s="701"/>
      <c r="DZ31" s="701"/>
      <c r="EA31" s="701"/>
      <c r="EB31" s="701"/>
      <c r="EC31" s="702"/>
    </row>
    <row r="32" spans="2:133" ht="11.25" customHeight="1">
      <c r="B32" s="662" t="s">
        <v>317</v>
      </c>
      <c r="C32" s="663"/>
      <c r="D32" s="663"/>
      <c r="E32" s="663"/>
      <c r="F32" s="663"/>
      <c r="G32" s="663"/>
      <c r="H32" s="663"/>
      <c r="I32" s="663"/>
      <c r="J32" s="663"/>
      <c r="K32" s="663"/>
      <c r="L32" s="663"/>
      <c r="M32" s="663"/>
      <c r="N32" s="663"/>
      <c r="O32" s="663"/>
      <c r="P32" s="663"/>
      <c r="Q32" s="664"/>
      <c r="R32" s="665">
        <v>946542</v>
      </c>
      <c r="S32" s="666"/>
      <c r="T32" s="666"/>
      <c r="U32" s="666"/>
      <c r="V32" s="666"/>
      <c r="W32" s="666"/>
      <c r="X32" s="666"/>
      <c r="Y32" s="667"/>
      <c r="Z32" s="668">
        <v>17.899999999999999</v>
      </c>
      <c r="AA32" s="668"/>
      <c r="AB32" s="668"/>
      <c r="AC32" s="668"/>
      <c r="AD32" s="669" t="s">
        <v>130</v>
      </c>
      <c r="AE32" s="669"/>
      <c r="AF32" s="669"/>
      <c r="AG32" s="669"/>
      <c r="AH32" s="669"/>
      <c r="AI32" s="669"/>
      <c r="AJ32" s="669"/>
      <c r="AK32" s="669"/>
      <c r="AL32" s="670" t="s">
        <v>130</v>
      </c>
      <c r="AM32" s="671"/>
      <c r="AN32" s="671"/>
      <c r="AO32" s="672"/>
      <c r="AP32" s="727"/>
      <c r="AQ32" s="728"/>
      <c r="AR32" s="728"/>
      <c r="AS32" s="728"/>
      <c r="AT32" s="732"/>
      <c r="AU32" s="216" t="s">
        <v>318</v>
      </c>
      <c r="AV32" s="216"/>
      <c r="AW32" s="216"/>
      <c r="AX32" s="662" t="s">
        <v>319</v>
      </c>
      <c r="AY32" s="663"/>
      <c r="AZ32" s="663"/>
      <c r="BA32" s="663"/>
      <c r="BB32" s="663"/>
      <c r="BC32" s="663"/>
      <c r="BD32" s="663"/>
      <c r="BE32" s="663"/>
      <c r="BF32" s="664"/>
      <c r="BG32" s="734">
        <v>99.6</v>
      </c>
      <c r="BH32" s="699"/>
      <c r="BI32" s="699"/>
      <c r="BJ32" s="699"/>
      <c r="BK32" s="699"/>
      <c r="BL32" s="699"/>
      <c r="BM32" s="671">
        <v>98.9</v>
      </c>
      <c r="BN32" s="722"/>
      <c r="BO32" s="722"/>
      <c r="BP32" s="722"/>
      <c r="BQ32" s="723"/>
      <c r="BR32" s="734">
        <v>99.5</v>
      </c>
      <c r="BS32" s="699"/>
      <c r="BT32" s="699"/>
      <c r="BU32" s="699"/>
      <c r="BV32" s="699"/>
      <c r="BW32" s="699"/>
      <c r="BX32" s="671">
        <v>98.3</v>
      </c>
      <c r="BY32" s="722"/>
      <c r="BZ32" s="722"/>
      <c r="CA32" s="722"/>
      <c r="CB32" s="723"/>
      <c r="CD32" s="718"/>
      <c r="CE32" s="719"/>
      <c r="CF32" s="680" t="s">
        <v>320</v>
      </c>
      <c r="CG32" s="681"/>
      <c r="CH32" s="681"/>
      <c r="CI32" s="681"/>
      <c r="CJ32" s="681"/>
      <c r="CK32" s="681"/>
      <c r="CL32" s="681"/>
      <c r="CM32" s="681"/>
      <c r="CN32" s="681"/>
      <c r="CO32" s="681"/>
      <c r="CP32" s="681"/>
      <c r="CQ32" s="682"/>
      <c r="CR32" s="665" t="s">
        <v>130</v>
      </c>
      <c r="CS32" s="666"/>
      <c r="CT32" s="666"/>
      <c r="CU32" s="666"/>
      <c r="CV32" s="666"/>
      <c r="CW32" s="666"/>
      <c r="CX32" s="666"/>
      <c r="CY32" s="667"/>
      <c r="CZ32" s="670" t="s">
        <v>130</v>
      </c>
      <c r="DA32" s="701"/>
      <c r="DB32" s="701"/>
      <c r="DC32" s="707"/>
      <c r="DD32" s="674" t="s">
        <v>130</v>
      </c>
      <c r="DE32" s="666"/>
      <c r="DF32" s="666"/>
      <c r="DG32" s="666"/>
      <c r="DH32" s="666"/>
      <c r="DI32" s="666"/>
      <c r="DJ32" s="666"/>
      <c r="DK32" s="667"/>
      <c r="DL32" s="674" t="s">
        <v>130</v>
      </c>
      <c r="DM32" s="666"/>
      <c r="DN32" s="666"/>
      <c r="DO32" s="666"/>
      <c r="DP32" s="666"/>
      <c r="DQ32" s="666"/>
      <c r="DR32" s="666"/>
      <c r="DS32" s="666"/>
      <c r="DT32" s="666"/>
      <c r="DU32" s="666"/>
      <c r="DV32" s="667"/>
      <c r="DW32" s="670" t="s">
        <v>130</v>
      </c>
      <c r="DX32" s="701"/>
      <c r="DY32" s="701"/>
      <c r="DZ32" s="701"/>
      <c r="EA32" s="701"/>
      <c r="EB32" s="701"/>
      <c r="EC32" s="702"/>
    </row>
    <row r="33" spans="2:133" ht="11.25" customHeight="1">
      <c r="B33" s="703" t="s">
        <v>321</v>
      </c>
      <c r="C33" s="704"/>
      <c r="D33" s="704"/>
      <c r="E33" s="704"/>
      <c r="F33" s="704"/>
      <c r="G33" s="704"/>
      <c r="H33" s="704"/>
      <c r="I33" s="704"/>
      <c r="J33" s="704"/>
      <c r="K33" s="704"/>
      <c r="L33" s="704"/>
      <c r="M33" s="704"/>
      <c r="N33" s="704"/>
      <c r="O33" s="704"/>
      <c r="P33" s="704"/>
      <c r="Q33" s="705"/>
      <c r="R33" s="665" t="s">
        <v>130</v>
      </c>
      <c r="S33" s="666"/>
      <c r="T33" s="666"/>
      <c r="U33" s="666"/>
      <c r="V33" s="666"/>
      <c r="W33" s="666"/>
      <c r="X33" s="666"/>
      <c r="Y33" s="667"/>
      <c r="Z33" s="668" t="s">
        <v>130</v>
      </c>
      <c r="AA33" s="668"/>
      <c r="AB33" s="668"/>
      <c r="AC33" s="668"/>
      <c r="AD33" s="669" t="s">
        <v>130</v>
      </c>
      <c r="AE33" s="669"/>
      <c r="AF33" s="669"/>
      <c r="AG33" s="669"/>
      <c r="AH33" s="669"/>
      <c r="AI33" s="669"/>
      <c r="AJ33" s="669"/>
      <c r="AK33" s="669"/>
      <c r="AL33" s="670" t="s">
        <v>130</v>
      </c>
      <c r="AM33" s="671"/>
      <c r="AN33" s="671"/>
      <c r="AO33" s="672"/>
      <c r="AP33" s="729"/>
      <c r="AQ33" s="730"/>
      <c r="AR33" s="730"/>
      <c r="AS33" s="730"/>
      <c r="AT33" s="733"/>
      <c r="AU33" s="218"/>
      <c r="AV33" s="218"/>
      <c r="AW33" s="218"/>
      <c r="AX33" s="709" t="s">
        <v>322</v>
      </c>
      <c r="AY33" s="710"/>
      <c r="AZ33" s="710"/>
      <c r="BA33" s="710"/>
      <c r="BB33" s="710"/>
      <c r="BC33" s="710"/>
      <c r="BD33" s="710"/>
      <c r="BE33" s="710"/>
      <c r="BF33" s="711"/>
      <c r="BG33" s="735">
        <v>99.6</v>
      </c>
      <c r="BH33" s="736"/>
      <c r="BI33" s="736"/>
      <c r="BJ33" s="736"/>
      <c r="BK33" s="736"/>
      <c r="BL33" s="736"/>
      <c r="BM33" s="737">
        <v>98.2</v>
      </c>
      <c r="BN33" s="736"/>
      <c r="BO33" s="736"/>
      <c r="BP33" s="736"/>
      <c r="BQ33" s="738"/>
      <c r="BR33" s="735">
        <v>96.7</v>
      </c>
      <c r="BS33" s="736"/>
      <c r="BT33" s="736"/>
      <c r="BU33" s="736"/>
      <c r="BV33" s="736"/>
      <c r="BW33" s="736"/>
      <c r="BX33" s="737">
        <v>95.3</v>
      </c>
      <c r="BY33" s="736"/>
      <c r="BZ33" s="736"/>
      <c r="CA33" s="736"/>
      <c r="CB33" s="738"/>
      <c r="CD33" s="680" t="s">
        <v>323</v>
      </c>
      <c r="CE33" s="681"/>
      <c r="CF33" s="681"/>
      <c r="CG33" s="681"/>
      <c r="CH33" s="681"/>
      <c r="CI33" s="681"/>
      <c r="CJ33" s="681"/>
      <c r="CK33" s="681"/>
      <c r="CL33" s="681"/>
      <c r="CM33" s="681"/>
      <c r="CN33" s="681"/>
      <c r="CO33" s="681"/>
      <c r="CP33" s="681"/>
      <c r="CQ33" s="682"/>
      <c r="CR33" s="665">
        <v>2347034</v>
      </c>
      <c r="CS33" s="699"/>
      <c r="CT33" s="699"/>
      <c r="CU33" s="699"/>
      <c r="CV33" s="699"/>
      <c r="CW33" s="699"/>
      <c r="CX33" s="699"/>
      <c r="CY33" s="700"/>
      <c r="CZ33" s="670">
        <v>49.4</v>
      </c>
      <c r="DA33" s="701"/>
      <c r="DB33" s="701"/>
      <c r="DC33" s="707"/>
      <c r="DD33" s="674">
        <v>2071104</v>
      </c>
      <c r="DE33" s="699"/>
      <c r="DF33" s="699"/>
      <c r="DG33" s="699"/>
      <c r="DH33" s="699"/>
      <c r="DI33" s="699"/>
      <c r="DJ33" s="699"/>
      <c r="DK33" s="700"/>
      <c r="DL33" s="674">
        <v>1646293</v>
      </c>
      <c r="DM33" s="699"/>
      <c r="DN33" s="699"/>
      <c r="DO33" s="699"/>
      <c r="DP33" s="699"/>
      <c r="DQ33" s="699"/>
      <c r="DR33" s="699"/>
      <c r="DS33" s="699"/>
      <c r="DT33" s="699"/>
      <c r="DU33" s="699"/>
      <c r="DV33" s="700"/>
      <c r="DW33" s="670">
        <v>47.4</v>
      </c>
      <c r="DX33" s="701"/>
      <c r="DY33" s="701"/>
      <c r="DZ33" s="701"/>
      <c r="EA33" s="701"/>
      <c r="EB33" s="701"/>
      <c r="EC33" s="702"/>
    </row>
    <row r="34" spans="2:133" ht="11.25" customHeight="1">
      <c r="B34" s="662" t="s">
        <v>324</v>
      </c>
      <c r="C34" s="663"/>
      <c r="D34" s="663"/>
      <c r="E34" s="663"/>
      <c r="F34" s="663"/>
      <c r="G34" s="663"/>
      <c r="H34" s="663"/>
      <c r="I34" s="663"/>
      <c r="J34" s="663"/>
      <c r="K34" s="663"/>
      <c r="L34" s="663"/>
      <c r="M34" s="663"/>
      <c r="N34" s="663"/>
      <c r="O34" s="663"/>
      <c r="P34" s="663"/>
      <c r="Q34" s="664"/>
      <c r="R34" s="665">
        <v>273388</v>
      </c>
      <c r="S34" s="666"/>
      <c r="T34" s="666"/>
      <c r="U34" s="666"/>
      <c r="V34" s="666"/>
      <c r="W34" s="666"/>
      <c r="X34" s="666"/>
      <c r="Y34" s="667"/>
      <c r="Z34" s="668">
        <v>5.2</v>
      </c>
      <c r="AA34" s="668"/>
      <c r="AB34" s="668"/>
      <c r="AC34" s="668"/>
      <c r="AD34" s="669" t="s">
        <v>130</v>
      </c>
      <c r="AE34" s="669"/>
      <c r="AF34" s="669"/>
      <c r="AG34" s="669"/>
      <c r="AH34" s="669"/>
      <c r="AI34" s="669"/>
      <c r="AJ34" s="669"/>
      <c r="AK34" s="669"/>
      <c r="AL34" s="670" t="s">
        <v>130</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615174</v>
      </c>
      <c r="CS34" s="666"/>
      <c r="CT34" s="666"/>
      <c r="CU34" s="666"/>
      <c r="CV34" s="666"/>
      <c r="CW34" s="666"/>
      <c r="CX34" s="666"/>
      <c r="CY34" s="667"/>
      <c r="CZ34" s="670">
        <v>12.9</v>
      </c>
      <c r="DA34" s="701"/>
      <c r="DB34" s="701"/>
      <c r="DC34" s="707"/>
      <c r="DD34" s="674">
        <v>482025</v>
      </c>
      <c r="DE34" s="666"/>
      <c r="DF34" s="666"/>
      <c r="DG34" s="666"/>
      <c r="DH34" s="666"/>
      <c r="DI34" s="666"/>
      <c r="DJ34" s="666"/>
      <c r="DK34" s="667"/>
      <c r="DL34" s="674">
        <v>425536</v>
      </c>
      <c r="DM34" s="666"/>
      <c r="DN34" s="666"/>
      <c r="DO34" s="666"/>
      <c r="DP34" s="666"/>
      <c r="DQ34" s="666"/>
      <c r="DR34" s="666"/>
      <c r="DS34" s="666"/>
      <c r="DT34" s="666"/>
      <c r="DU34" s="666"/>
      <c r="DV34" s="667"/>
      <c r="DW34" s="670">
        <v>12.2</v>
      </c>
      <c r="DX34" s="701"/>
      <c r="DY34" s="701"/>
      <c r="DZ34" s="701"/>
      <c r="EA34" s="701"/>
      <c r="EB34" s="701"/>
      <c r="EC34" s="702"/>
    </row>
    <row r="35" spans="2:133" ht="11.25" customHeight="1">
      <c r="B35" s="662" t="s">
        <v>326</v>
      </c>
      <c r="C35" s="663"/>
      <c r="D35" s="663"/>
      <c r="E35" s="663"/>
      <c r="F35" s="663"/>
      <c r="G35" s="663"/>
      <c r="H35" s="663"/>
      <c r="I35" s="663"/>
      <c r="J35" s="663"/>
      <c r="K35" s="663"/>
      <c r="L35" s="663"/>
      <c r="M35" s="663"/>
      <c r="N35" s="663"/>
      <c r="O35" s="663"/>
      <c r="P35" s="663"/>
      <c r="Q35" s="664"/>
      <c r="R35" s="665">
        <v>10278</v>
      </c>
      <c r="S35" s="666"/>
      <c r="T35" s="666"/>
      <c r="U35" s="666"/>
      <c r="V35" s="666"/>
      <c r="W35" s="666"/>
      <c r="X35" s="666"/>
      <c r="Y35" s="667"/>
      <c r="Z35" s="668">
        <v>0.2</v>
      </c>
      <c r="AA35" s="668"/>
      <c r="AB35" s="668"/>
      <c r="AC35" s="668"/>
      <c r="AD35" s="669">
        <v>9280</v>
      </c>
      <c r="AE35" s="669"/>
      <c r="AF35" s="669"/>
      <c r="AG35" s="669"/>
      <c r="AH35" s="669"/>
      <c r="AI35" s="669"/>
      <c r="AJ35" s="669"/>
      <c r="AK35" s="669"/>
      <c r="AL35" s="670">
        <v>0.3</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47434</v>
      </c>
      <c r="CS35" s="699"/>
      <c r="CT35" s="699"/>
      <c r="CU35" s="699"/>
      <c r="CV35" s="699"/>
      <c r="CW35" s="699"/>
      <c r="CX35" s="699"/>
      <c r="CY35" s="700"/>
      <c r="CZ35" s="670">
        <v>1</v>
      </c>
      <c r="DA35" s="701"/>
      <c r="DB35" s="701"/>
      <c r="DC35" s="707"/>
      <c r="DD35" s="674">
        <v>43477</v>
      </c>
      <c r="DE35" s="699"/>
      <c r="DF35" s="699"/>
      <c r="DG35" s="699"/>
      <c r="DH35" s="699"/>
      <c r="DI35" s="699"/>
      <c r="DJ35" s="699"/>
      <c r="DK35" s="700"/>
      <c r="DL35" s="674">
        <v>39950</v>
      </c>
      <c r="DM35" s="699"/>
      <c r="DN35" s="699"/>
      <c r="DO35" s="699"/>
      <c r="DP35" s="699"/>
      <c r="DQ35" s="699"/>
      <c r="DR35" s="699"/>
      <c r="DS35" s="699"/>
      <c r="DT35" s="699"/>
      <c r="DU35" s="699"/>
      <c r="DV35" s="700"/>
      <c r="DW35" s="670">
        <v>1.1000000000000001</v>
      </c>
      <c r="DX35" s="701"/>
      <c r="DY35" s="701"/>
      <c r="DZ35" s="701"/>
      <c r="EA35" s="701"/>
      <c r="EB35" s="701"/>
      <c r="EC35" s="702"/>
    </row>
    <row r="36" spans="2:133" ht="11.25" customHeight="1">
      <c r="B36" s="662" t="s">
        <v>330</v>
      </c>
      <c r="C36" s="663"/>
      <c r="D36" s="663"/>
      <c r="E36" s="663"/>
      <c r="F36" s="663"/>
      <c r="G36" s="663"/>
      <c r="H36" s="663"/>
      <c r="I36" s="663"/>
      <c r="J36" s="663"/>
      <c r="K36" s="663"/>
      <c r="L36" s="663"/>
      <c r="M36" s="663"/>
      <c r="N36" s="663"/>
      <c r="O36" s="663"/>
      <c r="P36" s="663"/>
      <c r="Q36" s="664"/>
      <c r="R36" s="665">
        <v>9638</v>
      </c>
      <c r="S36" s="666"/>
      <c r="T36" s="666"/>
      <c r="U36" s="666"/>
      <c r="V36" s="666"/>
      <c r="W36" s="666"/>
      <c r="X36" s="666"/>
      <c r="Y36" s="667"/>
      <c r="Z36" s="668">
        <v>0.2</v>
      </c>
      <c r="AA36" s="668"/>
      <c r="AB36" s="668"/>
      <c r="AC36" s="668"/>
      <c r="AD36" s="669" t="s">
        <v>130</v>
      </c>
      <c r="AE36" s="669"/>
      <c r="AF36" s="669"/>
      <c r="AG36" s="669"/>
      <c r="AH36" s="669"/>
      <c r="AI36" s="669"/>
      <c r="AJ36" s="669"/>
      <c r="AK36" s="669"/>
      <c r="AL36" s="670" t="s">
        <v>130</v>
      </c>
      <c r="AM36" s="671"/>
      <c r="AN36" s="671"/>
      <c r="AO36" s="672"/>
      <c r="AP36" s="221"/>
      <c r="AQ36" s="739" t="s">
        <v>331</v>
      </c>
      <c r="AR36" s="740"/>
      <c r="AS36" s="740"/>
      <c r="AT36" s="740"/>
      <c r="AU36" s="740"/>
      <c r="AV36" s="740"/>
      <c r="AW36" s="740"/>
      <c r="AX36" s="740"/>
      <c r="AY36" s="741"/>
      <c r="AZ36" s="654">
        <v>674891</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37159</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887934</v>
      </c>
      <c r="CS36" s="666"/>
      <c r="CT36" s="666"/>
      <c r="CU36" s="666"/>
      <c r="CV36" s="666"/>
      <c r="CW36" s="666"/>
      <c r="CX36" s="666"/>
      <c r="CY36" s="667"/>
      <c r="CZ36" s="670">
        <v>18.7</v>
      </c>
      <c r="DA36" s="701"/>
      <c r="DB36" s="701"/>
      <c r="DC36" s="707"/>
      <c r="DD36" s="674">
        <v>841585</v>
      </c>
      <c r="DE36" s="666"/>
      <c r="DF36" s="666"/>
      <c r="DG36" s="666"/>
      <c r="DH36" s="666"/>
      <c r="DI36" s="666"/>
      <c r="DJ36" s="666"/>
      <c r="DK36" s="667"/>
      <c r="DL36" s="674">
        <v>768678</v>
      </c>
      <c r="DM36" s="666"/>
      <c r="DN36" s="666"/>
      <c r="DO36" s="666"/>
      <c r="DP36" s="666"/>
      <c r="DQ36" s="666"/>
      <c r="DR36" s="666"/>
      <c r="DS36" s="666"/>
      <c r="DT36" s="666"/>
      <c r="DU36" s="666"/>
      <c r="DV36" s="667"/>
      <c r="DW36" s="670">
        <v>22.1</v>
      </c>
      <c r="DX36" s="701"/>
      <c r="DY36" s="701"/>
      <c r="DZ36" s="701"/>
      <c r="EA36" s="701"/>
      <c r="EB36" s="701"/>
      <c r="EC36" s="702"/>
    </row>
    <row r="37" spans="2:133" ht="11.25" customHeight="1">
      <c r="B37" s="662" t="s">
        <v>334</v>
      </c>
      <c r="C37" s="663"/>
      <c r="D37" s="663"/>
      <c r="E37" s="663"/>
      <c r="F37" s="663"/>
      <c r="G37" s="663"/>
      <c r="H37" s="663"/>
      <c r="I37" s="663"/>
      <c r="J37" s="663"/>
      <c r="K37" s="663"/>
      <c r="L37" s="663"/>
      <c r="M37" s="663"/>
      <c r="N37" s="663"/>
      <c r="O37" s="663"/>
      <c r="P37" s="663"/>
      <c r="Q37" s="664"/>
      <c r="R37" s="665">
        <v>23568</v>
      </c>
      <c r="S37" s="666"/>
      <c r="T37" s="666"/>
      <c r="U37" s="666"/>
      <c r="V37" s="666"/>
      <c r="W37" s="666"/>
      <c r="X37" s="666"/>
      <c r="Y37" s="667"/>
      <c r="Z37" s="668">
        <v>0.4</v>
      </c>
      <c r="AA37" s="668"/>
      <c r="AB37" s="668"/>
      <c r="AC37" s="668"/>
      <c r="AD37" s="669" t="s">
        <v>130</v>
      </c>
      <c r="AE37" s="669"/>
      <c r="AF37" s="669"/>
      <c r="AG37" s="669"/>
      <c r="AH37" s="669"/>
      <c r="AI37" s="669"/>
      <c r="AJ37" s="669"/>
      <c r="AK37" s="669"/>
      <c r="AL37" s="670" t="s">
        <v>130</v>
      </c>
      <c r="AM37" s="671"/>
      <c r="AN37" s="671"/>
      <c r="AO37" s="672"/>
      <c r="AQ37" s="743" t="s">
        <v>335</v>
      </c>
      <c r="AR37" s="744"/>
      <c r="AS37" s="744"/>
      <c r="AT37" s="744"/>
      <c r="AU37" s="744"/>
      <c r="AV37" s="744"/>
      <c r="AW37" s="744"/>
      <c r="AX37" s="744"/>
      <c r="AY37" s="745"/>
      <c r="AZ37" s="665">
        <v>139599</v>
      </c>
      <c r="BA37" s="666"/>
      <c r="BB37" s="666"/>
      <c r="BC37" s="666"/>
      <c r="BD37" s="699"/>
      <c r="BE37" s="699"/>
      <c r="BF37" s="723"/>
      <c r="BG37" s="680" t="s">
        <v>336</v>
      </c>
      <c r="BH37" s="681"/>
      <c r="BI37" s="681"/>
      <c r="BJ37" s="681"/>
      <c r="BK37" s="681"/>
      <c r="BL37" s="681"/>
      <c r="BM37" s="681"/>
      <c r="BN37" s="681"/>
      <c r="BO37" s="681"/>
      <c r="BP37" s="681"/>
      <c r="BQ37" s="681"/>
      <c r="BR37" s="681"/>
      <c r="BS37" s="681"/>
      <c r="BT37" s="681"/>
      <c r="BU37" s="682"/>
      <c r="BV37" s="665">
        <v>31873</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492505</v>
      </c>
      <c r="CS37" s="699"/>
      <c r="CT37" s="699"/>
      <c r="CU37" s="699"/>
      <c r="CV37" s="699"/>
      <c r="CW37" s="699"/>
      <c r="CX37" s="699"/>
      <c r="CY37" s="700"/>
      <c r="CZ37" s="670">
        <v>10.4</v>
      </c>
      <c r="DA37" s="701"/>
      <c r="DB37" s="701"/>
      <c r="DC37" s="707"/>
      <c r="DD37" s="674">
        <v>492505</v>
      </c>
      <c r="DE37" s="699"/>
      <c r="DF37" s="699"/>
      <c r="DG37" s="699"/>
      <c r="DH37" s="699"/>
      <c r="DI37" s="699"/>
      <c r="DJ37" s="699"/>
      <c r="DK37" s="700"/>
      <c r="DL37" s="674">
        <v>492505</v>
      </c>
      <c r="DM37" s="699"/>
      <c r="DN37" s="699"/>
      <c r="DO37" s="699"/>
      <c r="DP37" s="699"/>
      <c r="DQ37" s="699"/>
      <c r="DR37" s="699"/>
      <c r="DS37" s="699"/>
      <c r="DT37" s="699"/>
      <c r="DU37" s="699"/>
      <c r="DV37" s="700"/>
      <c r="DW37" s="670">
        <v>14.2</v>
      </c>
      <c r="DX37" s="701"/>
      <c r="DY37" s="701"/>
      <c r="DZ37" s="701"/>
      <c r="EA37" s="701"/>
      <c r="EB37" s="701"/>
      <c r="EC37" s="702"/>
    </row>
    <row r="38" spans="2:133" ht="11.25" customHeight="1">
      <c r="B38" s="662" t="s">
        <v>338</v>
      </c>
      <c r="C38" s="663"/>
      <c r="D38" s="663"/>
      <c r="E38" s="663"/>
      <c r="F38" s="663"/>
      <c r="G38" s="663"/>
      <c r="H38" s="663"/>
      <c r="I38" s="663"/>
      <c r="J38" s="663"/>
      <c r="K38" s="663"/>
      <c r="L38" s="663"/>
      <c r="M38" s="663"/>
      <c r="N38" s="663"/>
      <c r="O38" s="663"/>
      <c r="P38" s="663"/>
      <c r="Q38" s="664"/>
      <c r="R38" s="665">
        <v>318618</v>
      </c>
      <c r="S38" s="666"/>
      <c r="T38" s="666"/>
      <c r="U38" s="666"/>
      <c r="V38" s="666"/>
      <c r="W38" s="666"/>
      <c r="X38" s="666"/>
      <c r="Y38" s="667"/>
      <c r="Z38" s="668">
        <v>6</v>
      </c>
      <c r="AA38" s="668"/>
      <c r="AB38" s="668"/>
      <c r="AC38" s="668"/>
      <c r="AD38" s="669" t="s">
        <v>130</v>
      </c>
      <c r="AE38" s="669"/>
      <c r="AF38" s="669"/>
      <c r="AG38" s="669"/>
      <c r="AH38" s="669"/>
      <c r="AI38" s="669"/>
      <c r="AJ38" s="669"/>
      <c r="AK38" s="669"/>
      <c r="AL38" s="670" t="s">
        <v>266</v>
      </c>
      <c r="AM38" s="671"/>
      <c r="AN38" s="671"/>
      <c r="AO38" s="672"/>
      <c r="AQ38" s="743" t="s">
        <v>339</v>
      </c>
      <c r="AR38" s="744"/>
      <c r="AS38" s="744"/>
      <c r="AT38" s="744"/>
      <c r="AU38" s="744"/>
      <c r="AV38" s="744"/>
      <c r="AW38" s="744"/>
      <c r="AX38" s="744"/>
      <c r="AY38" s="745"/>
      <c r="AZ38" s="665">
        <v>40644</v>
      </c>
      <c r="BA38" s="666"/>
      <c r="BB38" s="666"/>
      <c r="BC38" s="666"/>
      <c r="BD38" s="699"/>
      <c r="BE38" s="699"/>
      <c r="BF38" s="723"/>
      <c r="BG38" s="680" t="s">
        <v>340</v>
      </c>
      <c r="BH38" s="681"/>
      <c r="BI38" s="681"/>
      <c r="BJ38" s="681"/>
      <c r="BK38" s="681"/>
      <c r="BL38" s="681"/>
      <c r="BM38" s="681"/>
      <c r="BN38" s="681"/>
      <c r="BO38" s="681"/>
      <c r="BP38" s="681"/>
      <c r="BQ38" s="681"/>
      <c r="BR38" s="681"/>
      <c r="BS38" s="681"/>
      <c r="BT38" s="681"/>
      <c r="BU38" s="682"/>
      <c r="BV38" s="665">
        <v>2000</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500848</v>
      </c>
      <c r="CS38" s="666"/>
      <c r="CT38" s="666"/>
      <c r="CU38" s="666"/>
      <c r="CV38" s="666"/>
      <c r="CW38" s="666"/>
      <c r="CX38" s="666"/>
      <c r="CY38" s="667"/>
      <c r="CZ38" s="670">
        <v>10.5</v>
      </c>
      <c r="DA38" s="701"/>
      <c r="DB38" s="701"/>
      <c r="DC38" s="707"/>
      <c r="DD38" s="674">
        <v>428569</v>
      </c>
      <c r="DE38" s="666"/>
      <c r="DF38" s="666"/>
      <c r="DG38" s="666"/>
      <c r="DH38" s="666"/>
      <c r="DI38" s="666"/>
      <c r="DJ38" s="666"/>
      <c r="DK38" s="667"/>
      <c r="DL38" s="674">
        <v>412129</v>
      </c>
      <c r="DM38" s="666"/>
      <c r="DN38" s="666"/>
      <c r="DO38" s="666"/>
      <c r="DP38" s="666"/>
      <c r="DQ38" s="666"/>
      <c r="DR38" s="666"/>
      <c r="DS38" s="666"/>
      <c r="DT38" s="666"/>
      <c r="DU38" s="666"/>
      <c r="DV38" s="667"/>
      <c r="DW38" s="670">
        <v>11.9</v>
      </c>
      <c r="DX38" s="701"/>
      <c r="DY38" s="701"/>
      <c r="DZ38" s="701"/>
      <c r="EA38" s="701"/>
      <c r="EB38" s="701"/>
      <c r="EC38" s="702"/>
    </row>
    <row r="39" spans="2:133" ht="11.25" customHeight="1">
      <c r="B39" s="662" t="s">
        <v>342</v>
      </c>
      <c r="C39" s="663"/>
      <c r="D39" s="663"/>
      <c r="E39" s="663"/>
      <c r="F39" s="663"/>
      <c r="G39" s="663"/>
      <c r="H39" s="663"/>
      <c r="I39" s="663"/>
      <c r="J39" s="663"/>
      <c r="K39" s="663"/>
      <c r="L39" s="663"/>
      <c r="M39" s="663"/>
      <c r="N39" s="663"/>
      <c r="O39" s="663"/>
      <c r="P39" s="663"/>
      <c r="Q39" s="664"/>
      <c r="R39" s="665">
        <v>73935</v>
      </c>
      <c r="S39" s="666"/>
      <c r="T39" s="666"/>
      <c r="U39" s="666"/>
      <c r="V39" s="666"/>
      <c r="W39" s="666"/>
      <c r="X39" s="666"/>
      <c r="Y39" s="667"/>
      <c r="Z39" s="668">
        <v>1.4</v>
      </c>
      <c r="AA39" s="668"/>
      <c r="AB39" s="668"/>
      <c r="AC39" s="668"/>
      <c r="AD39" s="669">
        <v>11768</v>
      </c>
      <c r="AE39" s="669"/>
      <c r="AF39" s="669"/>
      <c r="AG39" s="669"/>
      <c r="AH39" s="669"/>
      <c r="AI39" s="669"/>
      <c r="AJ39" s="669"/>
      <c r="AK39" s="669"/>
      <c r="AL39" s="670">
        <v>0.4</v>
      </c>
      <c r="AM39" s="671"/>
      <c r="AN39" s="671"/>
      <c r="AO39" s="672"/>
      <c r="AQ39" s="743" t="s">
        <v>343</v>
      </c>
      <c r="AR39" s="744"/>
      <c r="AS39" s="744"/>
      <c r="AT39" s="744"/>
      <c r="AU39" s="744"/>
      <c r="AV39" s="744"/>
      <c r="AW39" s="744"/>
      <c r="AX39" s="744"/>
      <c r="AY39" s="745"/>
      <c r="AZ39" s="665" t="s">
        <v>130</v>
      </c>
      <c r="BA39" s="666"/>
      <c r="BB39" s="666"/>
      <c r="BC39" s="666"/>
      <c r="BD39" s="699"/>
      <c r="BE39" s="699"/>
      <c r="BF39" s="723"/>
      <c r="BG39" s="680" t="s">
        <v>344</v>
      </c>
      <c r="BH39" s="681"/>
      <c r="BI39" s="681"/>
      <c r="BJ39" s="681"/>
      <c r="BK39" s="681"/>
      <c r="BL39" s="681"/>
      <c r="BM39" s="681"/>
      <c r="BN39" s="681"/>
      <c r="BO39" s="681"/>
      <c r="BP39" s="681"/>
      <c r="BQ39" s="681"/>
      <c r="BR39" s="681"/>
      <c r="BS39" s="681"/>
      <c r="BT39" s="681"/>
      <c r="BU39" s="682"/>
      <c r="BV39" s="665">
        <v>3045</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285644</v>
      </c>
      <c r="CS39" s="699"/>
      <c r="CT39" s="699"/>
      <c r="CU39" s="699"/>
      <c r="CV39" s="699"/>
      <c r="CW39" s="699"/>
      <c r="CX39" s="699"/>
      <c r="CY39" s="700"/>
      <c r="CZ39" s="670">
        <v>6</v>
      </c>
      <c r="DA39" s="701"/>
      <c r="DB39" s="701"/>
      <c r="DC39" s="707"/>
      <c r="DD39" s="674">
        <v>265448</v>
      </c>
      <c r="DE39" s="699"/>
      <c r="DF39" s="699"/>
      <c r="DG39" s="699"/>
      <c r="DH39" s="699"/>
      <c r="DI39" s="699"/>
      <c r="DJ39" s="699"/>
      <c r="DK39" s="700"/>
      <c r="DL39" s="674" t="s">
        <v>130</v>
      </c>
      <c r="DM39" s="699"/>
      <c r="DN39" s="699"/>
      <c r="DO39" s="699"/>
      <c r="DP39" s="699"/>
      <c r="DQ39" s="699"/>
      <c r="DR39" s="699"/>
      <c r="DS39" s="699"/>
      <c r="DT39" s="699"/>
      <c r="DU39" s="699"/>
      <c r="DV39" s="700"/>
      <c r="DW39" s="670" t="s">
        <v>130</v>
      </c>
      <c r="DX39" s="701"/>
      <c r="DY39" s="701"/>
      <c r="DZ39" s="701"/>
      <c r="EA39" s="701"/>
      <c r="EB39" s="701"/>
      <c r="EC39" s="702"/>
    </row>
    <row r="40" spans="2:133" ht="11.25" customHeight="1">
      <c r="B40" s="662" t="s">
        <v>346</v>
      </c>
      <c r="C40" s="663"/>
      <c r="D40" s="663"/>
      <c r="E40" s="663"/>
      <c r="F40" s="663"/>
      <c r="G40" s="663"/>
      <c r="H40" s="663"/>
      <c r="I40" s="663"/>
      <c r="J40" s="663"/>
      <c r="K40" s="663"/>
      <c r="L40" s="663"/>
      <c r="M40" s="663"/>
      <c r="N40" s="663"/>
      <c r="O40" s="663"/>
      <c r="P40" s="663"/>
      <c r="Q40" s="664"/>
      <c r="R40" s="665">
        <v>219155</v>
      </c>
      <c r="S40" s="666"/>
      <c r="T40" s="666"/>
      <c r="U40" s="666"/>
      <c r="V40" s="666"/>
      <c r="W40" s="666"/>
      <c r="X40" s="666"/>
      <c r="Y40" s="667"/>
      <c r="Z40" s="668">
        <v>4.2</v>
      </c>
      <c r="AA40" s="668"/>
      <c r="AB40" s="668"/>
      <c r="AC40" s="668"/>
      <c r="AD40" s="669" t="s">
        <v>130</v>
      </c>
      <c r="AE40" s="669"/>
      <c r="AF40" s="669"/>
      <c r="AG40" s="669"/>
      <c r="AH40" s="669"/>
      <c r="AI40" s="669"/>
      <c r="AJ40" s="669"/>
      <c r="AK40" s="669"/>
      <c r="AL40" s="670" t="s">
        <v>130</v>
      </c>
      <c r="AM40" s="671"/>
      <c r="AN40" s="671"/>
      <c r="AO40" s="672"/>
      <c r="AQ40" s="743" t="s">
        <v>347</v>
      </c>
      <c r="AR40" s="744"/>
      <c r="AS40" s="744"/>
      <c r="AT40" s="744"/>
      <c r="AU40" s="744"/>
      <c r="AV40" s="744"/>
      <c r="AW40" s="744"/>
      <c r="AX40" s="744"/>
      <c r="AY40" s="745"/>
      <c r="AZ40" s="665" t="s">
        <v>130</v>
      </c>
      <c r="BA40" s="666"/>
      <c r="BB40" s="666"/>
      <c r="BC40" s="666"/>
      <c r="BD40" s="699"/>
      <c r="BE40" s="699"/>
      <c r="BF40" s="723"/>
      <c r="BG40" s="746" t="s">
        <v>348</v>
      </c>
      <c r="BH40" s="747"/>
      <c r="BI40" s="747"/>
      <c r="BJ40" s="747"/>
      <c r="BK40" s="747"/>
      <c r="BL40" s="222"/>
      <c r="BM40" s="681" t="s">
        <v>349</v>
      </c>
      <c r="BN40" s="681"/>
      <c r="BO40" s="681"/>
      <c r="BP40" s="681"/>
      <c r="BQ40" s="681"/>
      <c r="BR40" s="681"/>
      <c r="BS40" s="681"/>
      <c r="BT40" s="681"/>
      <c r="BU40" s="682"/>
      <c r="BV40" s="665">
        <v>82</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10000</v>
      </c>
      <c r="CS40" s="666"/>
      <c r="CT40" s="666"/>
      <c r="CU40" s="666"/>
      <c r="CV40" s="666"/>
      <c r="CW40" s="666"/>
      <c r="CX40" s="666"/>
      <c r="CY40" s="667"/>
      <c r="CZ40" s="670">
        <v>0.2</v>
      </c>
      <c r="DA40" s="701"/>
      <c r="DB40" s="701"/>
      <c r="DC40" s="707"/>
      <c r="DD40" s="674">
        <v>10000</v>
      </c>
      <c r="DE40" s="666"/>
      <c r="DF40" s="666"/>
      <c r="DG40" s="666"/>
      <c r="DH40" s="666"/>
      <c r="DI40" s="666"/>
      <c r="DJ40" s="666"/>
      <c r="DK40" s="667"/>
      <c r="DL40" s="674" t="s">
        <v>130</v>
      </c>
      <c r="DM40" s="666"/>
      <c r="DN40" s="666"/>
      <c r="DO40" s="666"/>
      <c r="DP40" s="666"/>
      <c r="DQ40" s="666"/>
      <c r="DR40" s="666"/>
      <c r="DS40" s="666"/>
      <c r="DT40" s="666"/>
      <c r="DU40" s="666"/>
      <c r="DV40" s="667"/>
      <c r="DW40" s="670" t="s">
        <v>130</v>
      </c>
      <c r="DX40" s="701"/>
      <c r="DY40" s="701"/>
      <c r="DZ40" s="701"/>
      <c r="EA40" s="701"/>
      <c r="EB40" s="701"/>
      <c r="EC40" s="702"/>
    </row>
    <row r="41" spans="2:133" ht="11.25" customHeight="1">
      <c r="B41" s="662" t="s">
        <v>351</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68" t="s">
        <v>130</v>
      </c>
      <c r="AA41" s="668"/>
      <c r="AB41" s="668"/>
      <c r="AC41" s="668"/>
      <c r="AD41" s="669" t="s">
        <v>130</v>
      </c>
      <c r="AE41" s="669"/>
      <c r="AF41" s="669"/>
      <c r="AG41" s="669"/>
      <c r="AH41" s="669"/>
      <c r="AI41" s="669"/>
      <c r="AJ41" s="669"/>
      <c r="AK41" s="669"/>
      <c r="AL41" s="670" t="s">
        <v>130</v>
      </c>
      <c r="AM41" s="671"/>
      <c r="AN41" s="671"/>
      <c r="AO41" s="672"/>
      <c r="AQ41" s="743" t="s">
        <v>352</v>
      </c>
      <c r="AR41" s="744"/>
      <c r="AS41" s="744"/>
      <c r="AT41" s="744"/>
      <c r="AU41" s="744"/>
      <c r="AV41" s="744"/>
      <c r="AW41" s="744"/>
      <c r="AX41" s="744"/>
      <c r="AY41" s="745"/>
      <c r="AZ41" s="665">
        <v>85230</v>
      </c>
      <c r="BA41" s="666"/>
      <c r="BB41" s="666"/>
      <c r="BC41" s="666"/>
      <c r="BD41" s="699"/>
      <c r="BE41" s="699"/>
      <c r="BF41" s="723"/>
      <c r="BG41" s="746"/>
      <c r="BH41" s="747"/>
      <c r="BI41" s="747"/>
      <c r="BJ41" s="747"/>
      <c r="BK41" s="747"/>
      <c r="BL41" s="222"/>
      <c r="BM41" s="681" t="s">
        <v>353</v>
      </c>
      <c r="BN41" s="681"/>
      <c r="BO41" s="681"/>
      <c r="BP41" s="681"/>
      <c r="BQ41" s="681"/>
      <c r="BR41" s="681"/>
      <c r="BS41" s="681"/>
      <c r="BT41" s="681"/>
      <c r="BU41" s="682"/>
      <c r="BV41" s="665" t="s">
        <v>130</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130</v>
      </c>
      <c r="CS41" s="699"/>
      <c r="CT41" s="699"/>
      <c r="CU41" s="699"/>
      <c r="CV41" s="699"/>
      <c r="CW41" s="699"/>
      <c r="CX41" s="699"/>
      <c r="CY41" s="700"/>
      <c r="CZ41" s="670" t="s">
        <v>266</v>
      </c>
      <c r="DA41" s="701"/>
      <c r="DB41" s="701"/>
      <c r="DC41" s="707"/>
      <c r="DD41" s="674" t="s">
        <v>130</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355</v>
      </c>
      <c r="C42" s="663"/>
      <c r="D42" s="663"/>
      <c r="E42" s="663"/>
      <c r="F42" s="663"/>
      <c r="G42" s="663"/>
      <c r="H42" s="663"/>
      <c r="I42" s="663"/>
      <c r="J42" s="663"/>
      <c r="K42" s="663"/>
      <c r="L42" s="663"/>
      <c r="M42" s="663"/>
      <c r="N42" s="663"/>
      <c r="O42" s="663"/>
      <c r="P42" s="663"/>
      <c r="Q42" s="664"/>
      <c r="R42" s="665" t="s">
        <v>130</v>
      </c>
      <c r="S42" s="666"/>
      <c r="T42" s="666"/>
      <c r="U42" s="666"/>
      <c r="V42" s="666"/>
      <c r="W42" s="666"/>
      <c r="X42" s="666"/>
      <c r="Y42" s="667"/>
      <c r="Z42" s="668" t="s">
        <v>266</v>
      </c>
      <c r="AA42" s="668"/>
      <c r="AB42" s="668"/>
      <c r="AC42" s="668"/>
      <c r="AD42" s="669" t="s">
        <v>266</v>
      </c>
      <c r="AE42" s="669"/>
      <c r="AF42" s="669"/>
      <c r="AG42" s="669"/>
      <c r="AH42" s="669"/>
      <c r="AI42" s="669"/>
      <c r="AJ42" s="669"/>
      <c r="AK42" s="669"/>
      <c r="AL42" s="670" t="s">
        <v>130</v>
      </c>
      <c r="AM42" s="671"/>
      <c r="AN42" s="671"/>
      <c r="AO42" s="672"/>
      <c r="AQ42" s="753" t="s">
        <v>356</v>
      </c>
      <c r="AR42" s="754"/>
      <c r="AS42" s="754"/>
      <c r="AT42" s="754"/>
      <c r="AU42" s="754"/>
      <c r="AV42" s="754"/>
      <c r="AW42" s="754"/>
      <c r="AX42" s="754"/>
      <c r="AY42" s="755"/>
      <c r="AZ42" s="759">
        <v>409418</v>
      </c>
      <c r="BA42" s="760"/>
      <c r="BB42" s="760"/>
      <c r="BC42" s="760"/>
      <c r="BD42" s="736"/>
      <c r="BE42" s="736"/>
      <c r="BF42" s="738"/>
      <c r="BG42" s="748"/>
      <c r="BH42" s="749"/>
      <c r="BI42" s="749"/>
      <c r="BJ42" s="749"/>
      <c r="BK42" s="749"/>
      <c r="BL42" s="223"/>
      <c r="BM42" s="691" t="s">
        <v>357</v>
      </c>
      <c r="BN42" s="691"/>
      <c r="BO42" s="691"/>
      <c r="BP42" s="691"/>
      <c r="BQ42" s="691"/>
      <c r="BR42" s="691"/>
      <c r="BS42" s="691"/>
      <c r="BT42" s="691"/>
      <c r="BU42" s="692"/>
      <c r="BV42" s="759">
        <v>346</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314415</v>
      </c>
      <c r="CS42" s="699"/>
      <c r="CT42" s="699"/>
      <c r="CU42" s="699"/>
      <c r="CV42" s="699"/>
      <c r="CW42" s="699"/>
      <c r="CX42" s="699"/>
      <c r="CY42" s="700"/>
      <c r="CZ42" s="670">
        <v>6.6</v>
      </c>
      <c r="DA42" s="701"/>
      <c r="DB42" s="701"/>
      <c r="DC42" s="707"/>
      <c r="DD42" s="674">
        <v>268785</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359</v>
      </c>
      <c r="C43" s="663"/>
      <c r="D43" s="663"/>
      <c r="E43" s="663"/>
      <c r="F43" s="663"/>
      <c r="G43" s="663"/>
      <c r="H43" s="663"/>
      <c r="I43" s="663"/>
      <c r="J43" s="663"/>
      <c r="K43" s="663"/>
      <c r="L43" s="663"/>
      <c r="M43" s="663"/>
      <c r="N43" s="663"/>
      <c r="O43" s="663"/>
      <c r="P43" s="663"/>
      <c r="Q43" s="664"/>
      <c r="R43" s="665">
        <v>203655</v>
      </c>
      <c r="S43" s="666"/>
      <c r="T43" s="666"/>
      <c r="U43" s="666"/>
      <c r="V43" s="666"/>
      <c r="W43" s="666"/>
      <c r="X43" s="666"/>
      <c r="Y43" s="667"/>
      <c r="Z43" s="668">
        <v>3.9</v>
      </c>
      <c r="AA43" s="668"/>
      <c r="AB43" s="668"/>
      <c r="AC43" s="668"/>
      <c r="AD43" s="669" t="s">
        <v>266</v>
      </c>
      <c r="AE43" s="669"/>
      <c r="AF43" s="669"/>
      <c r="AG43" s="669"/>
      <c r="AH43" s="669"/>
      <c r="AI43" s="669"/>
      <c r="AJ43" s="669"/>
      <c r="AK43" s="669"/>
      <c r="AL43" s="670" t="s">
        <v>266</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t="s">
        <v>266</v>
      </c>
      <c r="CS43" s="699"/>
      <c r="CT43" s="699"/>
      <c r="CU43" s="699"/>
      <c r="CV43" s="699"/>
      <c r="CW43" s="699"/>
      <c r="CX43" s="699"/>
      <c r="CY43" s="700"/>
      <c r="CZ43" s="670" t="s">
        <v>130</v>
      </c>
      <c r="DA43" s="701"/>
      <c r="DB43" s="701"/>
      <c r="DC43" s="707"/>
      <c r="DD43" s="674" t="s">
        <v>130</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361</v>
      </c>
      <c r="C44" s="710"/>
      <c r="D44" s="710"/>
      <c r="E44" s="710"/>
      <c r="F44" s="710"/>
      <c r="G44" s="710"/>
      <c r="H44" s="710"/>
      <c r="I44" s="710"/>
      <c r="J44" s="710"/>
      <c r="K44" s="710"/>
      <c r="L44" s="710"/>
      <c r="M44" s="710"/>
      <c r="N44" s="710"/>
      <c r="O44" s="710"/>
      <c r="P44" s="710"/>
      <c r="Q44" s="711"/>
      <c r="R44" s="759">
        <v>5278407</v>
      </c>
      <c r="S44" s="760"/>
      <c r="T44" s="760"/>
      <c r="U44" s="760"/>
      <c r="V44" s="760"/>
      <c r="W44" s="760"/>
      <c r="X44" s="760"/>
      <c r="Y44" s="761"/>
      <c r="Z44" s="762">
        <v>100</v>
      </c>
      <c r="AA44" s="762"/>
      <c r="AB44" s="762"/>
      <c r="AC44" s="762"/>
      <c r="AD44" s="763">
        <v>3272457</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311424</v>
      </c>
      <c r="CS44" s="666"/>
      <c r="CT44" s="666"/>
      <c r="CU44" s="666"/>
      <c r="CV44" s="666"/>
      <c r="CW44" s="666"/>
      <c r="CX44" s="666"/>
      <c r="CY44" s="667"/>
      <c r="CZ44" s="670">
        <v>6.6</v>
      </c>
      <c r="DA44" s="671"/>
      <c r="DB44" s="671"/>
      <c r="DC44" s="683"/>
      <c r="DD44" s="674">
        <v>265794</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69318</v>
      </c>
      <c r="CS45" s="699"/>
      <c r="CT45" s="699"/>
      <c r="CU45" s="699"/>
      <c r="CV45" s="699"/>
      <c r="CW45" s="699"/>
      <c r="CX45" s="699"/>
      <c r="CY45" s="700"/>
      <c r="CZ45" s="670">
        <v>1.5</v>
      </c>
      <c r="DA45" s="701"/>
      <c r="DB45" s="701"/>
      <c r="DC45" s="707"/>
      <c r="DD45" s="674">
        <v>29782</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242106</v>
      </c>
      <c r="CS46" s="666"/>
      <c r="CT46" s="666"/>
      <c r="CU46" s="666"/>
      <c r="CV46" s="666"/>
      <c r="CW46" s="666"/>
      <c r="CX46" s="666"/>
      <c r="CY46" s="667"/>
      <c r="CZ46" s="670">
        <v>5.0999999999999996</v>
      </c>
      <c r="DA46" s="671"/>
      <c r="DB46" s="671"/>
      <c r="DC46" s="683"/>
      <c r="DD46" s="674">
        <v>236012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v>2991</v>
      </c>
      <c r="CS47" s="699"/>
      <c r="CT47" s="699"/>
      <c r="CU47" s="699"/>
      <c r="CV47" s="699"/>
      <c r="CW47" s="699"/>
      <c r="CX47" s="699"/>
      <c r="CY47" s="700"/>
      <c r="CZ47" s="670">
        <v>0.1</v>
      </c>
      <c r="DA47" s="701"/>
      <c r="DB47" s="701"/>
      <c r="DC47" s="707"/>
      <c r="DD47" s="674">
        <v>2991</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370</v>
      </c>
      <c r="CS48" s="666"/>
      <c r="CT48" s="666"/>
      <c r="CU48" s="666"/>
      <c r="CV48" s="666"/>
      <c r="CW48" s="666"/>
      <c r="CX48" s="666"/>
      <c r="CY48" s="667"/>
      <c r="CZ48" s="670" t="s">
        <v>370</v>
      </c>
      <c r="DA48" s="671"/>
      <c r="DB48" s="671"/>
      <c r="DC48" s="683"/>
      <c r="DD48" s="674" t="s">
        <v>130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371</v>
      </c>
      <c r="CE49" s="710"/>
      <c r="CF49" s="710"/>
      <c r="CG49" s="710"/>
      <c r="CH49" s="710"/>
      <c r="CI49" s="710"/>
      <c r="CJ49" s="710"/>
      <c r="CK49" s="710"/>
      <c r="CL49" s="710"/>
      <c r="CM49" s="710"/>
      <c r="CN49" s="710"/>
      <c r="CO49" s="710"/>
      <c r="CP49" s="710"/>
      <c r="CQ49" s="711"/>
      <c r="CR49" s="759">
        <v>4754056</v>
      </c>
      <c r="CS49" s="736"/>
      <c r="CT49" s="736"/>
      <c r="CU49" s="736"/>
      <c r="CV49" s="736"/>
      <c r="CW49" s="736"/>
      <c r="CX49" s="736"/>
      <c r="CY49" s="773"/>
      <c r="CZ49" s="764">
        <v>100</v>
      </c>
      <c r="DA49" s="774"/>
      <c r="DB49" s="774"/>
      <c r="DC49" s="775"/>
      <c r="DD49" s="776">
        <v>3656521</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27u4Spr9y0lc8SMCHSvZHZprPKT/wqrkf7XNlDzF12lXR4r1oYspZdRmNglaK1f+7g0R2B3S885X89AAyT9jg==" saltValue="OMrZFtYUVdBpAugoF4Tv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373</v>
      </c>
      <c r="DK2" s="787"/>
      <c r="DL2" s="787"/>
      <c r="DM2" s="787"/>
      <c r="DN2" s="787"/>
      <c r="DO2" s="788"/>
      <c r="DP2" s="231"/>
      <c r="DQ2" s="786" t="s">
        <v>374</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35"/>
      <c r="BA5" s="235"/>
      <c r="BB5" s="235"/>
      <c r="BC5" s="235"/>
      <c r="BD5" s="235"/>
      <c r="BE5" s="236"/>
      <c r="BF5" s="236"/>
      <c r="BG5" s="236"/>
      <c r="BH5" s="236"/>
      <c r="BI5" s="236"/>
      <c r="BJ5" s="236"/>
      <c r="BK5" s="236"/>
      <c r="BL5" s="236"/>
      <c r="BM5" s="236"/>
      <c r="BN5" s="236"/>
      <c r="BO5" s="236"/>
      <c r="BP5" s="236"/>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394</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440</v>
      </c>
      <c r="AG7" s="820"/>
      <c r="AH7" s="820"/>
      <c r="AI7" s="820"/>
      <c r="AJ7" s="821"/>
      <c r="AK7" s="822"/>
      <c r="AL7" s="823"/>
      <c r="AM7" s="823"/>
      <c r="AN7" s="823"/>
      <c r="AO7" s="823"/>
      <c r="AP7" s="823"/>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c r="A8" s="241">
        <v>2</v>
      </c>
      <c r="B8" s="844" t="s">
        <v>395</v>
      </c>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v>0</v>
      </c>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397</v>
      </c>
      <c r="B23" s="853" t="s">
        <v>398</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440</v>
      </c>
      <c r="AG23" s="857"/>
      <c r="AH23" s="857"/>
      <c r="AI23" s="857"/>
      <c r="AJ23" s="860"/>
      <c r="AK23" s="861"/>
      <c r="AL23" s="862"/>
      <c r="AM23" s="862"/>
      <c r="AN23" s="862"/>
      <c r="AO23" s="862"/>
      <c r="AP23" s="857"/>
      <c r="AQ23" s="857"/>
      <c r="AR23" s="857"/>
      <c r="AS23" s="857"/>
      <c r="AT23" s="857"/>
      <c r="AU23" s="873"/>
      <c r="AV23" s="873"/>
      <c r="AW23" s="873"/>
      <c r="AX23" s="873"/>
      <c r="AY23" s="874"/>
      <c r="AZ23" s="875" t="s">
        <v>399</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400</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401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377</v>
      </c>
      <c r="B26" s="792"/>
      <c r="C26" s="792"/>
      <c r="D26" s="792"/>
      <c r="E26" s="792"/>
      <c r="F26" s="792"/>
      <c r="G26" s="792"/>
      <c r="H26" s="792"/>
      <c r="I26" s="792"/>
      <c r="J26" s="792"/>
      <c r="K26" s="792"/>
      <c r="L26" s="792"/>
      <c r="M26" s="792"/>
      <c r="N26" s="792"/>
      <c r="O26" s="792"/>
      <c r="P26" s="793"/>
      <c r="Q26" s="797" t="s">
        <v>402</v>
      </c>
      <c r="R26" s="798"/>
      <c r="S26" s="798"/>
      <c r="T26" s="798"/>
      <c r="U26" s="799"/>
      <c r="V26" s="797" t="s">
        <v>403</v>
      </c>
      <c r="W26" s="798"/>
      <c r="X26" s="798"/>
      <c r="Y26" s="798"/>
      <c r="Z26" s="799"/>
      <c r="AA26" s="797" t="s">
        <v>404</v>
      </c>
      <c r="AB26" s="798"/>
      <c r="AC26" s="798"/>
      <c r="AD26" s="798"/>
      <c r="AE26" s="798"/>
      <c r="AF26" s="878" t="s">
        <v>405</v>
      </c>
      <c r="AG26" s="879"/>
      <c r="AH26" s="879"/>
      <c r="AI26" s="879"/>
      <c r="AJ26" s="880"/>
      <c r="AK26" s="798" t="s">
        <v>406</v>
      </c>
      <c r="AL26" s="798"/>
      <c r="AM26" s="798"/>
      <c r="AN26" s="798"/>
      <c r="AO26" s="799"/>
      <c r="AP26" s="797" t="s">
        <v>407</v>
      </c>
      <c r="AQ26" s="798"/>
      <c r="AR26" s="798"/>
      <c r="AS26" s="798"/>
      <c r="AT26" s="799"/>
      <c r="AU26" s="797" t="s">
        <v>408</v>
      </c>
      <c r="AV26" s="798"/>
      <c r="AW26" s="798"/>
      <c r="AX26" s="798"/>
      <c r="AY26" s="799"/>
      <c r="AZ26" s="797" t="s">
        <v>409</v>
      </c>
      <c r="BA26" s="798"/>
      <c r="BB26" s="798"/>
      <c r="BC26" s="798"/>
      <c r="BD26" s="799"/>
      <c r="BE26" s="797" t="s">
        <v>384</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410</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22</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411</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137</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412</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3</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413</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v>358</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t="s">
        <v>414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t="s">
        <v>415</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1</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t="s">
        <v>416</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397</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520</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421</v>
      </c>
      <c r="B66" s="792"/>
      <c r="C66" s="792"/>
      <c r="D66" s="792"/>
      <c r="E66" s="792"/>
      <c r="F66" s="792"/>
      <c r="G66" s="792"/>
      <c r="H66" s="792"/>
      <c r="I66" s="792"/>
      <c r="J66" s="792"/>
      <c r="K66" s="792"/>
      <c r="L66" s="792"/>
      <c r="M66" s="792"/>
      <c r="N66" s="792"/>
      <c r="O66" s="792"/>
      <c r="P66" s="793"/>
      <c r="Q66" s="797" t="s">
        <v>422</v>
      </c>
      <c r="R66" s="798"/>
      <c r="S66" s="798"/>
      <c r="T66" s="798"/>
      <c r="U66" s="799"/>
      <c r="V66" s="797" t="s">
        <v>423</v>
      </c>
      <c r="W66" s="798"/>
      <c r="X66" s="798"/>
      <c r="Y66" s="798"/>
      <c r="Z66" s="799"/>
      <c r="AA66" s="797" t="s">
        <v>424</v>
      </c>
      <c r="AB66" s="798"/>
      <c r="AC66" s="798"/>
      <c r="AD66" s="798"/>
      <c r="AE66" s="799"/>
      <c r="AF66" s="918" t="s">
        <v>425</v>
      </c>
      <c r="AG66" s="879"/>
      <c r="AH66" s="879"/>
      <c r="AI66" s="879"/>
      <c r="AJ66" s="919"/>
      <c r="AK66" s="797" t="s">
        <v>426</v>
      </c>
      <c r="AL66" s="792"/>
      <c r="AM66" s="792"/>
      <c r="AN66" s="792"/>
      <c r="AO66" s="793"/>
      <c r="AP66" s="797" t="s">
        <v>427</v>
      </c>
      <c r="AQ66" s="798"/>
      <c r="AR66" s="798"/>
      <c r="AS66" s="798"/>
      <c r="AT66" s="799"/>
      <c r="AU66" s="797" t="s">
        <v>428</v>
      </c>
      <c r="AV66" s="798"/>
      <c r="AW66" s="798"/>
      <c r="AX66" s="798"/>
      <c r="AY66" s="799"/>
      <c r="AZ66" s="797" t="s">
        <v>384</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397</v>
      </c>
      <c r="B88" s="853" t="s">
        <v>429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53" t="s">
        <v>430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435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437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438</v>
      </c>
      <c r="AB109" s="957"/>
      <c r="AC109" s="957"/>
      <c r="AD109" s="957"/>
      <c r="AE109" s="958"/>
      <c r="AF109" s="956" t="s">
        <v>439</v>
      </c>
      <c r="AG109" s="957"/>
      <c r="AH109" s="957"/>
      <c r="AI109" s="957"/>
      <c r="AJ109" s="958"/>
      <c r="AK109" s="956" t="s">
        <v>310</v>
      </c>
      <c r="AL109" s="957"/>
      <c r="AM109" s="957"/>
      <c r="AN109" s="957"/>
      <c r="AO109" s="958"/>
      <c r="AP109" s="956" t="s">
        <v>440</v>
      </c>
      <c r="AQ109" s="957"/>
      <c r="AR109" s="957"/>
      <c r="AS109" s="957"/>
      <c r="AT109" s="959"/>
      <c r="AU109" s="976" t="s">
        <v>437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438</v>
      </c>
      <c r="BR109" s="957"/>
      <c r="BS109" s="957"/>
      <c r="BT109" s="957"/>
      <c r="BU109" s="958"/>
      <c r="BV109" s="956" t="s">
        <v>439</v>
      </c>
      <c r="BW109" s="957"/>
      <c r="BX109" s="957"/>
      <c r="BY109" s="957"/>
      <c r="BZ109" s="958"/>
      <c r="CA109" s="956" t="s">
        <v>310</v>
      </c>
      <c r="CB109" s="957"/>
      <c r="CC109" s="957"/>
      <c r="CD109" s="957"/>
      <c r="CE109" s="958"/>
      <c r="CF109" s="977" t="s">
        <v>440</v>
      </c>
      <c r="CG109" s="977"/>
      <c r="CH109" s="977"/>
      <c r="CI109" s="977"/>
      <c r="CJ109" s="977"/>
      <c r="CK109" s="956" t="s">
        <v>441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438</v>
      </c>
      <c r="DH109" s="957"/>
      <c r="DI109" s="957"/>
      <c r="DJ109" s="957"/>
      <c r="DK109" s="958"/>
      <c r="DL109" s="956" t="s">
        <v>439</v>
      </c>
      <c r="DM109" s="957"/>
      <c r="DN109" s="957"/>
      <c r="DO109" s="957"/>
      <c r="DP109" s="958"/>
      <c r="DQ109" s="956" t="s">
        <v>310</v>
      </c>
      <c r="DR109" s="957"/>
      <c r="DS109" s="957"/>
      <c r="DT109" s="957"/>
      <c r="DU109" s="958"/>
      <c r="DV109" s="956" t="s">
        <v>440</v>
      </c>
      <c r="DW109" s="957"/>
      <c r="DX109" s="957"/>
      <c r="DY109" s="957"/>
      <c r="DZ109" s="959"/>
    </row>
    <row r="110" spans="1:131" s="233" customFormat="1" ht="26.25" customHeight="1">
      <c r="A110" s="960" t="s">
        <v>442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272001</v>
      </c>
      <c r="AB110" s="964"/>
      <c r="AC110" s="964"/>
      <c r="AD110" s="964"/>
      <c r="AE110" s="965"/>
      <c r="AF110" s="966">
        <v>287481</v>
      </c>
      <c r="AG110" s="964"/>
      <c r="AH110" s="964"/>
      <c r="AI110" s="964"/>
      <c r="AJ110" s="965"/>
      <c r="AK110" s="966">
        <v>299340</v>
      </c>
      <c r="AL110" s="964"/>
      <c r="AM110" s="964"/>
      <c r="AN110" s="964"/>
      <c r="AO110" s="965"/>
      <c r="AP110" s="967">
        <v>9.8000000000000007</v>
      </c>
      <c r="AQ110" s="968"/>
      <c r="AR110" s="968"/>
      <c r="AS110" s="968"/>
      <c r="AT110" s="969"/>
      <c r="AU110" s="970" t="s">
        <v>75</v>
      </c>
      <c r="AV110" s="971"/>
      <c r="AW110" s="971"/>
      <c r="AX110" s="971"/>
      <c r="AY110" s="971"/>
      <c r="AZ110" s="993" t="s">
        <v>443</v>
      </c>
      <c r="BA110" s="961"/>
      <c r="BB110" s="961"/>
      <c r="BC110" s="961"/>
      <c r="BD110" s="961"/>
      <c r="BE110" s="961"/>
      <c r="BF110" s="961"/>
      <c r="BG110" s="961"/>
      <c r="BH110" s="961"/>
      <c r="BI110" s="961"/>
      <c r="BJ110" s="961"/>
      <c r="BK110" s="961"/>
      <c r="BL110" s="961"/>
      <c r="BM110" s="961"/>
      <c r="BN110" s="961"/>
      <c r="BO110" s="961"/>
      <c r="BP110" s="962"/>
      <c r="BQ110" s="994">
        <v>3371745</v>
      </c>
      <c r="BR110" s="995"/>
      <c r="BS110" s="995"/>
      <c r="BT110" s="995"/>
      <c r="BU110" s="995"/>
      <c r="BV110" s="995">
        <v>3566338</v>
      </c>
      <c r="BW110" s="995"/>
      <c r="BX110" s="995"/>
      <c r="BY110" s="995"/>
      <c r="BZ110" s="995"/>
      <c r="CA110" s="995">
        <v>3493763</v>
      </c>
      <c r="CB110" s="995"/>
      <c r="CC110" s="995"/>
      <c r="CD110" s="995"/>
      <c r="CE110" s="995"/>
      <c r="CF110" s="1008">
        <v>114.3</v>
      </c>
      <c r="CG110" s="1009"/>
      <c r="CH110" s="1009"/>
      <c r="CI110" s="1009"/>
      <c r="CJ110" s="1009"/>
      <c r="CK110" s="1010" t="s">
        <v>444</v>
      </c>
      <c r="CL110" s="1011"/>
      <c r="CM110" s="993" t="s">
        <v>445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399</v>
      </c>
      <c r="DH110" s="995"/>
      <c r="DI110" s="995"/>
      <c r="DJ110" s="995"/>
      <c r="DK110" s="995"/>
      <c r="DL110" s="995" t="s">
        <v>399</v>
      </c>
      <c r="DM110" s="995"/>
      <c r="DN110" s="995"/>
      <c r="DO110" s="995"/>
      <c r="DP110" s="995"/>
      <c r="DQ110" s="995" t="s">
        <v>446</v>
      </c>
      <c r="DR110" s="995"/>
      <c r="DS110" s="995"/>
      <c r="DT110" s="995"/>
      <c r="DU110" s="995"/>
      <c r="DV110" s="996" t="s">
        <v>399</v>
      </c>
      <c r="DW110" s="996"/>
      <c r="DX110" s="996"/>
      <c r="DY110" s="996"/>
      <c r="DZ110" s="997"/>
    </row>
    <row r="111" spans="1:131" s="233" customFormat="1" ht="26.25" customHeight="1">
      <c r="A111" s="998" t="s">
        <v>447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399</v>
      </c>
      <c r="AB111" s="1002"/>
      <c r="AC111" s="1002"/>
      <c r="AD111" s="1002"/>
      <c r="AE111" s="1003"/>
      <c r="AF111" s="1004" t="s">
        <v>399</v>
      </c>
      <c r="AG111" s="1002"/>
      <c r="AH111" s="1002"/>
      <c r="AI111" s="1002"/>
      <c r="AJ111" s="1003"/>
      <c r="AK111" s="1004" t="s">
        <v>399</v>
      </c>
      <c r="AL111" s="1002"/>
      <c r="AM111" s="1002"/>
      <c r="AN111" s="1002"/>
      <c r="AO111" s="1003"/>
      <c r="AP111" s="1005" t="s">
        <v>399</v>
      </c>
      <c r="AQ111" s="1006"/>
      <c r="AR111" s="1006"/>
      <c r="AS111" s="1006"/>
      <c r="AT111" s="1007"/>
      <c r="AU111" s="972"/>
      <c r="AV111" s="973"/>
      <c r="AW111" s="973"/>
      <c r="AX111" s="973"/>
      <c r="AY111" s="973"/>
      <c r="AZ111" s="986" t="s">
        <v>448</v>
      </c>
      <c r="BA111" s="987"/>
      <c r="BB111" s="987"/>
      <c r="BC111" s="987"/>
      <c r="BD111" s="987"/>
      <c r="BE111" s="987"/>
      <c r="BF111" s="987"/>
      <c r="BG111" s="987"/>
      <c r="BH111" s="987"/>
      <c r="BI111" s="987"/>
      <c r="BJ111" s="987"/>
      <c r="BK111" s="987"/>
      <c r="BL111" s="987"/>
      <c r="BM111" s="987"/>
      <c r="BN111" s="987"/>
      <c r="BO111" s="987"/>
      <c r="BP111" s="988"/>
      <c r="BQ111" s="989" t="s">
        <v>449</v>
      </c>
      <c r="BR111" s="990"/>
      <c r="BS111" s="990"/>
      <c r="BT111" s="990"/>
      <c r="BU111" s="990"/>
      <c r="BV111" s="990" t="s">
        <v>450</v>
      </c>
      <c r="BW111" s="990"/>
      <c r="BX111" s="990"/>
      <c r="BY111" s="990"/>
      <c r="BZ111" s="990"/>
      <c r="CA111" s="990" t="s">
        <v>451</v>
      </c>
      <c r="CB111" s="990"/>
      <c r="CC111" s="990"/>
      <c r="CD111" s="990"/>
      <c r="CE111" s="990"/>
      <c r="CF111" s="984" t="s">
        <v>452</v>
      </c>
      <c r="CG111" s="985"/>
      <c r="CH111" s="985"/>
      <c r="CI111" s="985"/>
      <c r="CJ111" s="985"/>
      <c r="CK111" s="1012"/>
      <c r="CL111" s="1013"/>
      <c r="CM111" s="986" t="s">
        <v>453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454</v>
      </c>
      <c r="DH111" s="990"/>
      <c r="DI111" s="990"/>
      <c r="DJ111" s="990"/>
      <c r="DK111" s="990"/>
      <c r="DL111" s="990" t="s">
        <v>455</v>
      </c>
      <c r="DM111" s="990"/>
      <c r="DN111" s="990"/>
      <c r="DO111" s="990"/>
      <c r="DP111" s="990"/>
      <c r="DQ111" s="990" t="s">
        <v>456</v>
      </c>
      <c r="DR111" s="990"/>
      <c r="DS111" s="990"/>
      <c r="DT111" s="990"/>
      <c r="DU111" s="990"/>
      <c r="DV111" s="991" t="s">
        <v>457</v>
      </c>
      <c r="DW111" s="991"/>
      <c r="DX111" s="991"/>
      <c r="DY111" s="991"/>
      <c r="DZ111" s="992"/>
    </row>
    <row r="112" spans="1:131" s="233" customFormat="1" ht="26.25" customHeight="1">
      <c r="A112" s="1016" t="s">
        <v>458</v>
      </c>
      <c r="B112" s="1017"/>
      <c r="C112" s="987" t="s">
        <v>459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460</v>
      </c>
      <c r="AB112" s="1023"/>
      <c r="AC112" s="1023"/>
      <c r="AD112" s="1023"/>
      <c r="AE112" s="1024"/>
      <c r="AF112" s="1025" t="s">
        <v>452</v>
      </c>
      <c r="AG112" s="1023"/>
      <c r="AH112" s="1023"/>
      <c r="AI112" s="1023"/>
      <c r="AJ112" s="1024"/>
      <c r="AK112" s="1025" t="s">
        <v>461</v>
      </c>
      <c r="AL112" s="1023"/>
      <c r="AM112" s="1023"/>
      <c r="AN112" s="1023"/>
      <c r="AO112" s="1024"/>
      <c r="AP112" s="1026" t="s">
        <v>461</v>
      </c>
      <c r="AQ112" s="1027"/>
      <c r="AR112" s="1027"/>
      <c r="AS112" s="1027"/>
      <c r="AT112" s="1028"/>
      <c r="AU112" s="972"/>
      <c r="AV112" s="973"/>
      <c r="AW112" s="973"/>
      <c r="AX112" s="973"/>
      <c r="AY112" s="973"/>
      <c r="AZ112" s="986" t="s">
        <v>462</v>
      </c>
      <c r="BA112" s="987"/>
      <c r="BB112" s="987"/>
      <c r="BC112" s="987"/>
      <c r="BD112" s="987"/>
      <c r="BE112" s="987"/>
      <c r="BF112" s="987"/>
      <c r="BG112" s="987"/>
      <c r="BH112" s="987"/>
      <c r="BI112" s="987"/>
      <c r="BJ112" s="987"/>
      <c r="BK112" s="987"/>
      <c r="BL112" s="987"/>
      <c r="BM112" s="987"/>
      <c r="BN112" s="987"/>
      <c r="BO112" s="987"/>
      <c r="BP112" s="988"/>
      <c r="BQ112" s="989">
        <v>946</v>
      </c>
      <c r="BR112" s="990"/>
      <c r="BS112" s="990"/>
      <c r="BT112" s="990"/>
      <c r="BU112" s="990"/>
      <c r="BV112" s="990">
        <v>682</v>
      </c>
      <c r="BW112" s="990"/>
      <c r="BX112" s="990"/>
      <c r="BY112" s="990"/>
      <c r="BZ112" s="990"/>
      <c r="CA112" s="990">
        <v>533</v>
      </c>
      <c r="CB112" s="990"/>
      <c r="CC112" s="990"/>
      <c r="CD112" s="990"/>
      <c r="CE112" s="990"/>
      <c r="CF112" s="984">
        <v>0</v>
      </c>
      <c r="CG112" s="985"/>
      <c r="CH112" s="985"/>
      <c r="CI112" s="985"/>
      <c r="CJ112" s="985"/>
      <c r="CK112" s="1012"/>
      <c r="CL112" s="1013"/>
      <c r="CM112" s="986" t="s">
        <v>463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464</v>
      </c>
      <c r="DH112" s="990"/>
      <c r="DI112" s="990"/>
      <c r="DJ112" s="990"/>
      <c r="DK112" s="990"/>
      <c r="DL112" s="990" t="s">
        <v>452</v>
      </c>
      <c r="DM112" s="990"/>
      <c r="DN112" s="990"/>
      <c r="DO112" s="990"/>
      <c r="DP112" s="990"/>
      <c r="DQ112" s="990" t="s">
        <v>450</v>
      </c>
      <c r="DR112" s="990"/>
      <c r="DS112" s="990"/>
      <c r="DT112" s="990"/>
      <c r="DU112" s="990"/>
      <c r="DV112" s="991" t="s">
        <v>465</v>
      </c>
      <c r="DW112" s="991"/>
      <c r="DX112" s="991"/>
      <c r="DY112" s="991"/>
      <c r="DZ112" s="992"/>
    </row>
    <row r="113" spans="1:130" s="233" customFormat="1" ht="26.25" customHeight="1">
      <c r="A113" s="1018"/>
      <c r="B113" s="1019"/>
      <c r="C113" s="987" t="s">
        <v>466</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279</v>
      </c>
      <c r="AB113" s="1002"/>
      <c r="AC113" s="1002"/>
      <c r="AD113" s="1002"/>
      <c r="AE113" s="1003"/>
      <c r="AF113" s="1004">
        <v>215</v>
      </c>
      <c r="AG113" s="1002"/>
      <c r="AH113" s="1002"/>
      <c r="AI113" s="1002"/>
      <c r="AJ113" s="1003"/>
      <c r="AK113" s="1004">
        <v>95</v>
      </c>
      <c r="AL113" s="1002"/>
      <c r="AM113" s="1002"/>
      <c r="AN113" s="1002"/>
      <c r="AO113" s="1003"/>
      <c r="AP113" s="1005">
        <v>0</v>
      </c>
      <c r="AQ113" s="1006"/>
      <c r="AR113" s="1006"/>
      <c r="AS113" s="1006"/>
      <c r="AT113" s="1007"/>
      <c r="AU113" s="972"/>
      <c r="AV113" s="973"/>
      <c r="AW113" s="973"/>
      <c r="AX113" s="973"/>
      <c r="AY113" s="973"/>
      <c r="AZ113" s="986" t="s">
        <v>467</v>
      </c>
      <c r="BA113" s="987"/>
      <c r="BB113" s="987"/>
      <c r="BC113" s="987"/>
      <c r="BD113" s="987"/>
      <c r="BE113" s="987"/>
      <c r="BF113" s="987"/>
      <c r="BG113" s="987"/>
      <c r="BH113" s="987"/>
      <c r="BI113" s="987"/>
      <c r="BJ113" s="987"/>
      <c r="BK113" s="987"/>
      <c r="BL113" s="987"/>
      <c r="BM113" s="987"/>
      <c r="BN113" s="987"/>
      <c r="BO113" s="987"/>
      <c r="BP113" s="988"/>
      <c r="BQ113" s="989">
        <v>1338930</v>
      </c>
      <c r="BR113" s="990"/>
      <c r="BS113" s="990"/>
      <c r="BT113" s="990"/>
      <c r="BU113" s="990"/>
      <c r="BV113" s="990">
        <v>1399194</v>
      </c>
      <c r="BW113" s="990"/>
      <c r="BX113" s="990"/>
      <c r="BY113" s="990"/>
      <c r="BZ113" s="990"/>
      <c r="CA113" s="990">
        <v>1560214</v>
      </c>
      <c r="CB113" s="990"/>
      <c r="CC113" s="990"/>
      <c r="CD113" s="990"/>
      <c r="CE113" s="990"/>
      <c r="CF113" s="984">
        <v>51</v>
      </c>
      <c r="CG113" s="985"/>
      <c r="CH113" s="985"/>
      <c r="CI113" s="985"/>
      <c r="CJ113" s="985"/>
      <c r="CK113" s="1012"/>
      <c r="CL113" s="1013"/>
      <c r="CM113" s="986" t="s">
        <v>468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452</v>
      </c>
      <c r="DH113" s="1023"/>
      <c r="DI113" s="1023"/>
      <c r="DJ113" s="1023"/>
      <c r="DK113" s="1024"/>
      <c r="DL113" s="1025" t="s">
        <v>457</v>
      </c>
      <c r="DM113" s="1023"/>
      <c r="DN113" s="1023"/>
      <c r="DO113" s="1023"/>
      <c r="DP113" s="1024"/>
      <c r="DQ113" s="1025" t="s">
        <v>452</v>
      </c>
      <c r="DR113" s="1023"/>
      <c r="DS113" s="1023"/>
      <c r="DT113" s="1023"/>
      <c r="DU113" s="1024"/>
      <c r="DV113" s="1026" t="s">
        <v>457</v>
      </c>
      <c r="DW113" s="1027"/>
      <c r="DX113" s="1027"/>
      <c r="DY113" s="1027"/>
      <c r="DZ113" s="1028"/>
    </row>
    <row r="114" spans="1:130" s="233" customFormat="1" ht="26.25" customHeight="1">
      <c r="A114" s="1018"/>
      <c r="B114" s="1019"/>
      <c r="C114" s="987" t="s">
        <v>469</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148213</v>
      </c>
      <c r="AB114" s="1023"/>
      <c r="AC114" s="1023"/>
      <c r="AD114" s="1023"/>
      <c r="AE114" s="1024"/>
      <c r="AF114" s="1025">
        <v>146572</v>
      </c>
      <c r="AG114" s="1023"/>
      <c r="AH114" s="1023"/>
      <c r="AI114" s="1023"/>
      <c r="AJ114" s="1024"/>
      <c r="AK114" s="1025">
        <v>156162</v>
      </c>
      <c r="AL114" s="1023"/>
      <c r="AM114" s="1023"/>
      <c r="AN114" s="1023"/>
      <c r="AO114" s="1024"/>
      <c r="AP114" s="1026">
        <v>5.0999999999999996</v>
      </c>
      <c r="AQ114" s="1027"/>
      <c r="AR114" s="1027"/>
      <c r="AS114" s="1027"/>
      <c r="AT114" s="1028"/>
      <c r="AU114" s="972"/>
      <c r="AV114" s="973"/>
      <c r="AW114" s="973"/>
      <c r="AX114" s="973"/>
      <c r="AY114" s="973"/>
      <c r="AZ114" s="986" t="s">
        <v>470</v>
      </c>
      <c r="BA114" s="987"/>
      <c r="BB114" s="987"/>
      <c r="BC114" s="987"/>
      <c r="BD114" s="987"/>
      <c r="BE114" s="987"/>
      <c r="BF114" s="987"/>
      <c r="BG114" s="987"/>
      <c r="BH114" s="987"/>
      <c r="BI114" s="987"/>
      <c r="BJ114" s="987"/>
      <c r="BK114" s="987"/>
      <c r="BL114" s="987"/>
      <c r="BM114" s="987"/>
      <c r="BN114" s="987"/>
      <c r="BO114" s="987"/>
      <c r="BP114" s="988"/>
      <c r="BQ114" s="989">
        <v>865178</v>
      </c>
      <c r="BR114" s="990"/>
      <c r="BS114" s="990"/>
      <c r="BT114" s="990"/>
      <c r="BU114" s="990"/>
      <c r="BV114" s="990">
        <v>893052</v>
      </c>
      <c r="BW114" s="990"/>
      <c r="BX114" s="990"/>
      <c r="BY114" s="990"/>
      <c r="BZ114" s="990"/>
      <c r="CA114" s="990">
        <v>842054</v>
      </c>
      <c r="CB114" s="990"/>
      <c r="CC114" s="990"/>
      <c r="CD114" s="990"/>
      <c r="CE114" s="990"/>
      <c r="CF114" s="984">
        <v>27.5</v>
      </c>
      <c r="CG114" s="985"/>
      <c r="CH114" s="985"/>
      <c r="CI114" s="985"/>
      <c r="CJ114" s="985"/>
      <c r="CK114" s="1012"/>
      <c r="CL114" s="1013"/>
      <c r="CM114" s="986" t="s">
        <v>471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450</v>
      </c>
      <c r="DH114" s="1023"/>
      <c r="DI114" s="1023"/>
      <c r="DJ114" s="1023"/>
      <c r="DK114" s="1024"/>
      <c r="DL114" s="1025" t="s">
        <v>461</v>
      </c>
      <c r="DM114" s="1023"/>
      <c r="DN114" s="1023"/>
      <c r="DO114" s="1023"/>
      <c r="DP114" s="1024"/>
      <c r="DQ114" s="1025" t="s">
        <v>450</v>
      </c>
      <c r="DR114" s="1023"/>
      <c r="DS114" s="1023"/>
      <c r="DT114" s="1023"/>
      <c r="DU114" s="1024"/>
      <c r="DV114" s="1026" t="s">
        <v>450</v>
      </c>
      <c r="DW114" s="1027"/>
      <c r="DX114" s="1027"/>
      <c r="DY114" s="1027"/>
      <c r="DZ114" s="1028"/>
    </row>
    <row r="115" spans="1:130" s="233" customFormat="1" ht="26.25" customHeight="1">
      <c r="A115" s="1018"/>
      <c r="B115" s="1019"/>
      <c r="C115" s="987" t="s">
        <v>472</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452</v>
      </c>
      <c r="AB115" s="1002"/>
      <c r="AC115" s="1002"/>
      <c r="AD115" s="1002"/>
      <c r="AE115" s="1003"/>
      <c r="AF115" s="1004" t="s">
        <v>457</v>
      </c>
      <c r="AG115" s="1002"/>
      <c r="AH115" s="1002"/>
      <c r="AI115" s="1002"/>
      <c r="AJ115" s="1003"/>
      <c r="AK115" s="1004" t="s">
        <v>457</v>
      </c>
      <c r="AL115" s="1002"/>
      <c r="AM115" s="1002"/>
      <c r="AN115" s="1002"/>
      <c r="AO115" s="1003"/>
      <c r="AP115" s="1005" t="s">
        <v>460</v>
      </c>
      <c r="AQ115" s="1006"/>
      <c r="AR115" s="1006"/>
      <c r="AS115" s="1006"/>
      <c r="AT115" s="1007"/>
      <c r="AU115" s="972"/>
      <c r="AV115" s="973"/>
      <c r="AW115" s="973"/>
      <c r="AX115" s="973"/>
      <c r="AY115" s="973"/>
      <c r="AZ115" s="986" t="s">
        <v>473</v>
      </c>
      <c r="BA115" s="987"/>
      <c r="BB115" s="987"/>
      <c r="BC115" s="987"/>
      <c r="BD115" s="987"/>
      <c r="BE115" s="987"/>
      <c r="BF115" s="987"/>
      <c r="BG115" s="987"/>
      <c r="BH115" s="987"/>
      <c r="BI115" s="987"/>
      <c r="BJ115" s="987"/>
      <c r="BK115" s="987"/>
      <c r="BL115" s="987"/>
      <c r="BM115" s="987"/>
      <c r="BN115" s="987"/>
      <c r="BO115" s="987"/>
      <c r="BP115" s="988"/>
      <c r="BQ115" s="989" t="s">
        <v>452</v>
      </c>
      <c r="BR115" s="990"/>
      <c r="BS115" s="990"/>
      <c r="BT115" s="990"/>
      <c r="BU115" s="990"/>
      <c r="BV115" s="990" t="s">
        <v>474</v>
      </c>
      <c r="BW115" s="990"/>
      <c r="BX115" s="990"/>
      <c r="BY115" s="990"/>
      <c r="BZ115" s="990"/>
      <c r="CA115" s="990" t="s">
        <v>451</v>
      </c>
      <c r="CB115" s="990"/>
      <c r="CC115" s="990"/>
      <c r="CD115" s="990"/>
      <c r="CE115" s="990"/>
      <c r="CF115" s="984" t="s">
        <v>454</v>
      </c>
      <c r="CG115" s="985"/>
      <c r="CH115" s="985"/>
      <c r="CI115" s="985"/>
      <c r="CJ115" s="985"/>
      <c r="CK115" s="1012"/>
      <c r="CL115" s="1013"/>
      <c r="CM115" s="986" t="s">
        <v>475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460</v>
      </c>
      <c r="DH115" s="1023"/>
      <c r="DI115" s="1023"/>
      <c r="DJ115" s="1023"/>
      <c r="DK115" s="1024"/>
      <c r="DL115" s="1025" t="s">
        <v>457</v>
      </c>
      <c r="DM115" s="1023"/>
      <c r="DN115" s="1023"/>
      <c r="DO115" s="1023"/>
      <c r="DP115" s="1024"/>
      <c r="DQ115" s="1025" t="s">
        <v>457</v>
      </c>
      <c r="DR115" s="1023"/>
      <c r="DS115" s="1023"/>
      <c r="DT115" s="1023"/>
      <c r="DU115" s="1024"/>
      <c r="DV115" s="1026" t="s">
        <v>457</v>
      </c>
      <c r="DW115" s="1027"/>
      <c r="DX115" s="1027"/>
      <c r="DY115" s="1027"/>
      <c r="DZ115" s="1028"/>
    </row>
    <row r="116" spans="1:130" s="233" customFormat="1" ht="26.25" customHeight="1">
      <c r="A116" s="1020"/>
      <c r="B116" s="1021"/>
      <c r="C116" s="1029" t="s">
        <v>476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457</v>
      </c>
      <c r="AB116" s="1023"/>
      <c r="AC116" s="1023"/>
      <c r="AD116" s="1023"/>
      <c r="AE116" s="1024"/>
      <c r="AF116" s="1025" t="s">
        <v>450</v>
      </c>
      <c r="AG116" s="1023"/>
      <c r="AH116" s="1023"/>
      <c r="AI116" s="1023"/>
      <c r="AJ116" s="1024"/>
      <c r="AK116" s="1025" t="s">
        <v>449</v>
      </c>
      <c r="AL116" s="1023"/>
      <c r="AM116" s="1023"/>
      <c r="AN116" s="1023"/>
      <c r="AO116" s="1024"/>
      <c r="AP116" s="1026" t="s">
        <v>450</v>
      </c>
      <c r="AQ116" s="1027"/>
      <c r="AR116" s="1027"/>
      <c r="AS116" s="1027"/>
      <c r="AT116" s="1028"/>
      <c r="AU116" s="972"/>
      <c r="AV116" s="973"/>
      <c r="AW116" s="973"/>
      <c r="AX116" s="973"/>
      <c r="AY116" s="973"/>
      <c r="AZ116" s="1031" t="s">
        <v>477</v>
      </c>
      <c r="BA116" s="1032"/>
      <c r="BB116" s="1032"/>
      <c r="BC116" s="1032"/>
      <c r="BD116" s="1032"/>
      <c r="BE116" s="1032"/>
      <c r="BF116" s="1032"/>
      <c r="BG116" s="1032"/>
      <c r="BH116" s="1032"/>
      <c r="BI116" s="1032"/>
      <c r="BJ116" s="1032"/>
      <c r="BK116" s="1032"/>
      <c r="BL116" s="1032"/>
      <c r="BM116" s="1032"/>
      <c r="BN116" s="1032"/>
      <c r="BO116" s="1032"/>
      <c r="BP116" s="1033"/>
      <c r="BQ116" s="989" t="s">
        <v>452</v>
      </c>
      <c r="BR116" s="990"/>
      <c r="BS116" s="990"/>
      <c r="BT116" s="990"/>
      <c r="BU116" s="990"/>
      <c r="BV116" s="990" t="s">
        <v>450</v>
      </c>
      <c r="BW116" s="990"/>
      <c r="BX116" s="990"/>
      <c r="BY116" s="990"/>
      <c r="BZ116" s="990"/>
      <c r="CA116" s="990" t="s">
        <v>450</v>
      </c>
      <c r="CB116" s="990"/>
      <c r="CC116" s="990"/>
      <c r="CD116" s="990"/>
      <c r="CE116" s="990"/>
      <c r="CF116" s="984" t="s">
        <v>446</v>
      </c>
      <c r="CG116" s="985"/>
      <c r="CH116" s="985"/>
      <c r="CI116" s="985"/>
      <c r="CJ116" s="985"/>
      <c r="CK116" s="1012"/>
      <c r="CL116" s="1013"/>
      <c r="CM116" s="986" t="s">
        <v>478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457</v>
      </c>
      <c r="DH116" s="1023"/>
      <c r="DI116" s="1023"/>
      <c r="DJ116" s="1023"/>
      <c r="DK116" s="1024"/>
      <c r="DL116" s="1025" t="s">
        <v>452</v>
      </c>
      <c r="DM116" s="1023"/>
      <c r="DN116" s="1023"/>
      <c r="DO116" s="1023"/>
      <c r="DP116" s="1024"/>
      <c r="DQ116" s="1025" t="s">
        <v>460</v>
      </c>
      <c r="DR116" s="1023"/>
      <c r="DS116" s="1023"/>
      <c r="DT116" s="1023"/>
      <c r="DU116" s="1024"/>
      <c r="DV116" s="1026" t="s">
        <v>452</v>
      </c>
      <c r="DW116" s="1027"/>
      <c r="DX116" s="1027"/>
      <c r="DY116" s="1027"/>
      <c r="DZ116" s="1028"/>
    </row>
    <row r="117" spans="1:130" s="233" customFormat="1" ht="26.25" customHeight="1">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479</v>
      </c>
      <c r="Z117" s="958"/>
      <c r="AA117" s="1042">
        <v>420493</v>
      </c>
      <c r="AB117" s="1043"/>
      <c r="AC117" s="1043"/>
      <c r="AD117" s="1043"/>
      <c r="AE117" s="1044"/>
      <c r="AF117" s="1045">
        <v>434268</v>
      </c>
      <c r="AG117" s="1043"/>
      <c r="AH117" s="1043"/>
      <c r="AI117" s="1043"/>
      <c r="AJ117" s="1044"/>
      <c r="AK117" s="1045">
        <v>455597</v>
      </c>
      <c r="AL117" s="1043"/>
      <c r="AM117" s="1043"/>
      <c r="AN117" s="1043"/>
      <c r="AO117" s="1044"/>
      <c r="AP117" s="1046"/>
      <c r="AQ117" s="1047"/>
      <c r="AR117" s="1047"/>
      <c r="AS117" s="1047"/>
      <c r="AT117" s="1048"/>
      <c r="AU117" s="972"/>
      <c r="AV117" s="973"/>
      <c r="AW117" s="973"/>
      <c r="AX117" s="973"/>
      <c r="AY117" s="973"/>
      <c r="AZ117" s="1038" t="s">
        <v>480</v>
      </c>
      <c r="BA117" s="1039"/>
      <c r="BB117" s="1039"/>
      <c r="BC117" s="1039"/>
      <c r="BD117" s="1039"/>
      <c r="BE117" s="1039"/>
      <c r="BF117" s="1039"/>
      <c r="BG117" s="1039"/>
      <c r="BH117" s="1039"/>
      <c r="BI117" s="1039"/>
      <c r="BJ117" s="1039"/>
      <c r="BK117" s="1039"/>
      <c r="BL117" s="1039"/>
      <c r="BM117" s="1039"/>
      <c r="BN117" s="1039"/>
      <c r="BO117" s="1039"/>
      <c r="BP117" s="1040"/>
      <c r="BQ117" s="989" t="s">
        <v>481</v>
      </c>
      <c r="BR117" s="990"/>
      <c r="BS117" s="990"/>
      <c r="BT117" s="990"/>
      <c r="BU117" s="990"/>
      <c r="BV117" s="990" t="s">
        <v>450</v>
      </c>
      <c r="BW117" s="990"/>
      <c r="BX117" s="990"/>
      <c r="BY117" s="990"/>
      <c r="BZ117" s="990"/>
      <c r="CA117" s="990" t="s">
        <v>455</v>
      </c>
      <c r="CB117" s="990"/>
      <c r="CC117" s="990"/>
      <c r="CD117" s="990"/>
      <c r="CE117" s="990"/>
      <c r="CF117" s="984" t="s">
        <v>460</v>
      </c>
      <c r="CG117" s="985"/>
      <c r="CH117" s="985"/>
      <c r="CI117" s="985"/>
      <c r="CJ117" s="985"/>
      <c r="CK117" s="1012"/>
      <c r="CL117" s="1013"/>
      <c r="CM117" s="986" t="s">
        <v>482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457</v>
      </c>
      <c r="DH117" s="1023"/>
      <c r="DI117" s="1023"/>
      <c r="DJ117" s="1023"/>
      <c r="DK117" s="1024"/>
      <c r="DL117" s="1025" t="s">
        <v>446</v>
      </c>
      <c r="DM117" s="1023"/>
      <c r="DN117" s="1023"/>
      <c r="DO117" s="1023"/>
      <c r="DP117" s="1024"/>
      <c r="DQ117" s="1025" t="s">
        <v>481</v>
      </c>
      <c r="DR117" s="1023"/>
      <c r="DS117" s="1023"/>
      <c r="DT117" s="1023"/>
      <c r="DU117" s="1024"/>
      <c r="DV117" s="1026" t="s">
        <v>483</v>
      </c>
      <c r="DW117" s="1027"/>
      <c r="DX117" s="1027"/>
      <c r="DY117" s="1027"/>
      <c r="DZ117" s="1028"/>
    </row>
    <row r="118" spans="1:130" s="233" customFormat="1" ht="26.25" customHeight="1">
      <c r="A118" s="976" t="s">
        <v>441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438</v>
      </c>
      <c r="AB118" s="957"/>
      <c r="AC118" s="957"/>
      <c r="AD118" s="957"/>
      <c r="AE118" s="958"/>
      <c r="AF118" s="956" t="s">
        <v>439</v>
      </c>
      <c r="AG118" s="957"/>
      <c r="AH118" s="957"/>
      <c r="AI118" s="957"/>
      <c r="AJ118" s="958"/>
      <c r="AK118" s="956" t="s">
        <v>310</v>
      </c>
      <c r="AL118" s="957"/>
      <c r="AM118" s="957"/>
      <c r="AN118" s="957"/>
      <c r="AO118" s="958"/>
      <c r="AP118" s="1034" t="s">
        <v>440</v>
      </c>
      <c r="AQ118" s="1035"/>
      <c r="AR118" s="1035"/>
      <c r="AS118" s="1035"/>
      <c r="AT118" s="1036"/>
      <c r="AU118" s="972"/>
      <c r="AV118" s="973"/>
      <c r="AW118" s="973"/>
      <c r="AX118" s="973"/>
      <c r="AY118" s="973"/>
      <c r="AZ118" s="1037" t="s">
        <v>484</v>
      </c>
      <c r="BA118" s="1029"/>
      <c r="BB118" s="1029"/>
      <c r="BC118" s="1029"/>
      <c r="BD118" s="1029"/>
      <c r="BE118" s="1029"/>
      <c r="BF118" s="1029"/>
      <c r="BG118" s="1029"/>
      <c r="BH118" s="1029"/>
      <c r="BI118" s="1029"/>
      <c r="BJ118" s="1029"/>
      <c r="BK118" s="1029"/>
      <c r="BL118" s="1029"/>
      <c r="BM118" s="1029"/>
      <c r="BN118" s="1029"/>
      <c r="BO118" s="1029"/>
      <c r="BP118" s="1030"/>
      <c r="BQ118" s="1063" t="s">
        <v>450</v>
      </c>
      <c r="BR118" s="1064"/>
      <c r="BS118" s="1064"/>
      <c r="BT118" s="1064"/>
      <c r="BU118" s="1064"/>
      <c r="BV118" s="1064" t="s">
        <v>450</v>
      </c>
      <c r="BW118" s="1064"/>
      <c r="BX118" s="1064"/>
      <c r="BY118" s="1064"/>
      <c r="BZ118" s="1064"/>
      <c r="CA118" s="1064" t="s">
        <v>450</v>
      </c>
      <c r="CB118" s="1064"/>
      <c r="CC118" s="1064"/>
      <c r="CD118" s="1064"/>
      <c r="CE118" s="1064"/>
      <c r="CF118" s="984" t="s">
        <v>450</v>
      </c>
      <c r="CG118" s="985"/>
      <c r="CH118" s="985"/>
      <c r="CI118" s="985"/>
      <c r="CJ118" s="985"/>
      <c r="CK118" s="1012"/>
      <c r="CL118" s="1013"/>
      <c r="CM118" s="986" t="s">
        <v>485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456</v>
      </c>
      <c r="DH118" s="1023"/>
      <c r="DI118" s="1023"/>
      <c r="DJ118" s="1023"/>
      <c r="DK118" s="1024"/>
      <c r="DL118" s="1025" t="s">
        <v>450</v>
      </c>
      <c r="DM118" s="1023"/>
      <c r="DN118" s="1023"/>
      <c r="DO118" s="1023"/>
      <c r="DP118" s="1024"/>
      <c r="DQ118" s="1025" t="s">
        <v>457</v>
      </c>
      <c r="DR118" s="1023"/>
      <c r="DS118" s="1023"/>
      <c r="DT118" s="1023"/>
      <c r="DU118" s="1024"/>
      <c r="DV118" s="1026" t="s">
        <v>452</v>
      </c>
      <c r="DW118" s="1027"/>
      <c r="DX118" s="1027"/>
      <c r="DY118" s="1027"/>
      <c r="DZ118" s="1028"/>
    </row>
    <row r="119" spans="1:130" s="233" customFormat="1" ht="26.25" customHeight="1">
      <c r="A119" s="1121" t="s">
        <v>444</v>
      </c>
      <c r="B119" s="1011"/>
      <c r="C119" s="993" t="s">
        <v>445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460</v>
      </c>
      <c r="AB119" s="964"/>
      <c r="AC119" s="964"/>
      <c r="AD119" s="964"/>
      <c r="AE119" s="965"/>
      <c r="AF119" s="966" t="s">
        <v>450</v>
      </c>
      <c r="AG119" s="964"/>
      <c r="AH119" s="964"/>
      <c r="AI119" s="964"/>
      <c r="AJ119" s="965"/>
      <c r="AK119" s="966" t="s">
        <v>449</v>
      </c>
      <c r="AL119" s="964"/>
      <c r="AM119" s="964"/>
      <c r="AN119" s="964"/>
      <c r="AO119" s="965"/>
      <c r="AP119" s="967" t="s">
        <v>457</v>
      </c>
      <c r="AQ119" s="968"/>
      <c r="AR119" s="968"/>
      <c r="AS119" s="968"/>
      <c r="AT119" s="969"/>
      <c r="AU119" s="974"/>
      <c r="AV119" s="975"/>
      <c r="AW119" s="975"/>
      <c r="AX119" s="975"/>
      <c r="AY119" s="975"/>
      <c r="AZ119" s="254" t="s">
        <v>190</v>
      </c>
      <c r="BA119" s="254"/>
      <c r="BB119" s="254"/>
      <c r="BC119" s="254"/>
      <c r="BD119" s="254"/>
      <c r="BE119" s="254"/>
      <c r="BF119" s="254"/>
      <c r="BG119" s="254"/>
      <c r="BH119" s="254"/>
      <c r="BI119" s="254"/>
      <c r="BJ119" s="254"/>
      <c r="BK119" s="254"/>
      <c r="BL119" s="254"/>
      <c r="BM119" s="254"/>
      <c r="BN119" s="254"/>
      <c r="BO119" s="1041" t="s">
        <v>486</v>
      </c>
      <c r="BP119" s="1069"/>
      <c r="BQ119" s="1063">
        <v>5576799</v>
      </c>
      <c r="BR119" s="1064"/>
      <c r="BS119" s="1064"/>
      <c r="BT119" s="1064"/>
      <c r="BU119" s="1064"/>
      <c r="BV119" s="1064">
        <v>5859266</v>
      </c>
      <c r="BW119" s="1064"/>
      <c r="BX119" s="1064"/>
      <c r="BY119" s="1064"/>
      <c r="BZ119" s="1064"/>
      <c r="CA119" s="1064">
        <v>5896564</v>
      </c>
      <c r="CB119" s="1064"/>
      <c r="CC119" s="1064"/>
      <c r="CD119" s="1064"/>
      <c r="CE119" s="1064"/>
      <c r="CF119" s="1065"/>
      <c r="CG119" s="1066"/>
      <c r="CH119" s="1066"/>
      <c r="CI119" s="1066"/>
      <c r="CJ119" s="1067"/>
      <c r="CK119" s="1014"/>
      <c r="CL119" s="1015"/>
      <c r="CM119" s="1037" t="s">
        <v>487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457</v>
      </c>
      <c r="DH119" s="1050"/>
      <c r="DI119" s="1050"/>
      <c r="DJ119" s="1050"/>
      <c r="DK119" s="1051"/>
      <c r="DL119" s="1049" t="s">
        <v>457</v>
      </c>
      <c r="DM119" s="1050"/>
      <c r="DN119" s="1050"/>
      <c r="DO119" s="1050"/>
      <c r="DP119" s="1051"/>
      <c r="DQ119" s="1049" t="s">
        <v>460</v>
      </c>
      <c r="DR119" s="1050"/>
      <c r="DS119" s="1050"/>
      <c r="DT119" s="1050"/>
      <c r="DU119" s="1051"/>
      <c r="DV119" s="1052" t="s">
        <v>457</v>
      </c>
      <c r="DW119" s="1053"/>
      <c r="DX119" s="1053"/>
      <c r="DY119" s="1053"/>
      <c r="DZ119" s="1054"/>
    </row>
    <row r="120" spans="1:130" s="233" customFormat="1" ht="26.25" customHeight="1">
      <c r="A120" s="1122"/>
      <c r="B120" s="1013"/>
      <c r="C120" s="986" t="s">
        <v>453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457</v>
      </c>
      <c r="AB120" s="1023"/>
      <c r="AC120" s="1023"/>
      <c r="AD120" s="1023"/>
      <c r="AE120" s="1024"/>
      <c r="AF120" s="1025" t="s">
        <v>457</v>
      </c>
      <c r="AG120" s="1023"/>
      <c r="AH120" s="1023"/>
      <c r="AI120" s="1023"/>
      <c r="AJ120" s="1024"/>
      <c r="AK120" s="1025" t="s">
        <v>460</v>
      </c>
      <c r="AL120" s="1023"/>
      <c r="AM120" s="1023"/>
      <c r="AN120" s="1023"/>
      <c r="AO120" s="1024"/>
      <c r="AP120" s="1026" t="s">
        <v>457</v>
      </c>
      <c r="AQ120" s="1027"/>
      <c r="AR120" s="1027"/>
      <c r="AS120" s="1027"/>
      <c r="AT120" s="1028"/>
      <c r="AU120" s="1055" t="s">
        <v>488</v>
      </c>
      <c r="AV120" s="1056"/>
      <c r="AW120" s="1056"/>
      <c r="AX120" s="1056"/>
      <c r="AY120" s="1057"/>
      <c r="AZ120" s="993" t="s">
        <v>489</v>
      </c>
      <c r="BA120" s="961"/>
      <c r="BB120" s="961"/>
      <c r="BC120" s="961"/>
      <c r="BD120" s="961"/>
      <c r="BE120" s="961"/>
      <c r="BF120" s="961"/>
      <c r="BG120" s="961"/>
      <c r="BH120" s="961"/>
      <c r="BI120" s="961"/>
      <c r="BJ120" s="961"/>
      <c r="BK120" s="961"/>
      <c r="BL120" s="961"/>
      <c r="BM120" s="961"/>
      <c r="BN120" s="961"/>
      <c r="BO120" s="961"/>
      <c r="BP120" s="962"/>
      <c r="BQ120" s="994">
        <v>1480474</v>
      </c>
      <c r="BR120" s="995"/>
      <c r="BS120" s="995"/>
      <c r="BT120" s="995"/>
      <c r="BU120" s="995"/>
      <c r="BV120" s="995">
        <v>1574874</v>
      </c>
      <c r="BW120" s="995"/>
      <c r="BX120" s="995"/>
      <c r="BY120" s="995"/>
      <c r="BZ120" s="995"/>
      <c r="CA120" s="995">
        <v>1887668</v>
      </c>
      <c r="CB120" s="995"/>
      <c r="CC120" s="995"/>
      <c r="CD120" s="995"/>
      <c r="CE120" s="995"/>
      <c r="CF120" s="1008">
        <v>61.8</v>
      </c>
      <c r="CG120" s="1009"/>
      <c r="CH120" s="1009"/>
      <c r="CI120" s="1009"/>
      <c r="CJ120" s="1009"/>
      <c r="CK120" s="1070" t="s">
        <v>490</v>
      </c>
      <c r="CL120" s="1071"/>
      <c r="CM120" s="1071"/>
      <c r="CN120" s="1071"/>
      <c r="CO120" s="1072"/>
      <c r="CP120" s="1078" t="s">
        <v>491</v>
      </c>
      <c r="CQ120" s="1079"/>
      <c r="CR120" s="1079"/>
      <c r="CS120" s="1079"/>
      <c r="CT120" s="1079"/>
      <c r="CU120" s="1079"/>
      <c r="CV120" s="1079"/>
      <c r="CW120" s="1079"/>
      <c r="CX120" s="1079"/>
      <c r="CY120" s="1079"/>
      <c r="CZ120" s="1079"/>
      <c r="DA120" s="1079"/>
      <c r="DB120" s="1079"/>
      <c r="DC120" s="1079"/>
      <c r="DD120" s="1079"/>
      <c r="DE120" s="1079"/>
      <c r="DF120" s="1080"/>
      <c r="DG120" s="994">
        <v>946</v>
      </c>
      <c r="DH120" s="995"/>
      <c r="DI120" s="995"/>
      <c r="DJ120" s="995"/>
      <c r="DK120" s="995"/>
      <c r="DL120" s="995">
        <v>682</v>
      </c>
      <c r="DM120" s="995"/>
      <c r="DN120" s="995"/>
      <c r="DO120" s="995"/>
      <c r="DP120" s="995"/>
      <c r="DQ120" s="995">
        <v>533</v>
      </c>
      <c r="DR120" s="995"/>
      <c r="DS120" s="995"/>
      <c r="DT120" s="995"/>
      <c r="DU120" s="995"/>
      <c r="DV120" s="996">
        <v>0</v>
      </c>
      <c r="DW120" s="996"/>
      <c r="DX120" s="996"/>
      <c r="DY120" s="996"/>
      <c r="DZ120" s="997"/>
    </row>
    <row r="121" spans="1:130" s="233" customFormat="1" ht="26.25" customHeight="1">
      <c r="A121" s="1122"/>
      <c r="B121" s="1013"/>
      <c r="C121" s="1038" t="s">
        <v>492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456</v>
      </c>
      <c r="AB121" s="1023"/>
      <c r="AC121" s="1023"/>
      <c r="AD121" s="1023"/>
      <c r="AE121" s="1024"/>
      <c r="AF121" s="1025" t="s">
        <v>457</v>
      </c>
      <c r="AG121" s="1023"/>
      <c r="AH121" s="1023"/>
      <c r="AI121" s="1023"/>
      <c r="AJ121" s="1024"/>
      <c r="AK121" s="1025" t="s">
        <v>457</v>
      </c>
      <c r="AL121" s="1023"/>
      <c r="AM121" s="1023"/>
      <c r="AN121" s="1023"/>
      <c r="AO121" s="1024"/>
      <c r="AP121" s="1026" t="s">
        <v>446</v>
      </c>
      <c r="AQ121" s="1027"/>
      <c r="AR121" s="1027"/>
      <c r="AS121" s="1027"/>
      <c r="AT121" s="1028"/>
      <c r="AU121" s="1058"/>
      <c r="AV121" s="1059"/>
      <c r="AW121" s="1059"/>
      <c r="AX121" s="1059"/>
      <c r="AY121" s="1060"/>
      <c r="AZ121" s="986" t="s">
        <v>493</v>
      </c>
      <c r="BA121" s="987"/>
      <c r="BB121" s="987"/>
      <c r="BC121" s="987"/>
      <c r="BD121" s="987"/>
      <c r="BE121" s="987"/>
      <c r="BF121" s="987"/>
      <c r="BG121" s="987"/>
      <c r="BH121" s="987"/>
      <c r="BI121" s="987"/>
      <c r="BJ121" s="987"/>
      <c r="BK121" s="987"/>
      <c r="BL121" s="987"/>
      <c r="BM121" s="987"/>
      <c r="BN121" s="987"/>
      <c r="BO121" s="987"/>
      <c r="BP121" s="988"/>
      <c r="BQ121" s="989" t="s">
        <v>457</v>
      </c>
      <c r="BR121" s="990"/>
      <c r="BS121" s="990"/>
      <c r="BT121" s="990"/>
      <c r="BU121" s="990"/>
      <c r="BV121" s="990" t="s">
        <v>449</v>
      </c>
      <c r="BW121" s="990"/>
      <c r="BX121" s="990"/>
      <c r="BY121" s="990"/>
      <c r="BZ121" s="990"/>
      <c r="CA121" s="990" t="s">
        <v>474</v>
      </c>
      <c r="CB121" s="990"/>
      <c r="CC121" s="990"/>
      <c r="CD121" s="990"/>
      <c r="CE121" s="990"/>
      <c r="CF121" s="984" t="s">
        <v>450</v>
      </c>
      <c r="CG121" s="985"/>
      <c r="CH121" s="985"/>
      <c r="CI121" s="985"/>
      <c r="CJ121" s="985"/>
      <c r="CK121" s="1073"/>
      <c r="CL121" s="1074"/>
      <c r="CM121" s="1074"/>
      <c r="CN121" s="1074"/>
      <c r="CO121" s="1075"/>
      <c r="CP121" s="1083" t="s">
        <v>494</v>
      </c>
      <c r="CQ121" s="1084"/>
      <c r="CR121" s="1084"/>
      <c r="CS121" s="1084"/>
      <c r="CT121" s="1084"/>
      <c r="CU121" s="1084"/>
      <c r="CV121" s="1084"/>
      <c r="CW121" s="1084"/>
      <c r="CX121" s="1084"/>
      <c r="CY121" s="1084"/>
      <c r="CZ121" s="1084"/>
      <c r="DA121" s="1084"/>
      <c r="DB121" s="1084"/>
      <c r="DC121" s="1084"/>
      <c r="DD121" s="1084"/>
      <c r="DE121" s="1084"/>
      <c r="DF121" s="1085"/>
      <c r="DG121" s="989" t="s">
        <v>450</v>
      </c>
      <c r="DH121" s="990"/>
      <c r="DI121" s="990"/>
      <c r="DJ121" s="990"/>
      <c r="DK121" s="990"/>
      <c r="DL121" s="990" t="s">
        <v>495</v>
      </c>
      <c r="DM121" s="990"/>
      <c r="DN121" s="990"/>
      <c r="DO121" s="990"/>
      <c r="DP121" s="990"/>
      <c r="DQ121" s="990" t="s">
        <v>457</v>
      </c>
      <c r="DR121" s="990"/>
      <c r="DS121" s="990"/>
      <c r="DT121" s="990"/>
      <c r="DU121" s="990"/>
      <c r="DV121" s="991" t="s">
        <v>457</v>
      </c>
      <c r="DW121" s="991"/>
      <c r="DX121" s="991"/>
      <c r="DY121" s="991"/>
      <c r="DZ121" s="992"/>
    </row>
    <row r="122" spans="1:130" s="233" customFormat="1" ht="26.25" customHeight="1">
      <c r="A122" s="1122"/>
      <c r="B122" s="1013"/>
      <c r="C122" s="986" t="s">
        <v>471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495</v>
      </c>
      <c r="AB122" s="1023"/>
      <c r="AC122" s="1023"/>
      <c r="AD122" s="1023"/>
      <c r="AE122" s="1024"/>
      <c r="AF122" s="1025" t="s">
        <v>457</v>
      </c>
      <c r="AG122" s="1023"/>
      <c r="AH122" s="1023"/>
      <c r="AI122" s="1023"/>
      <c r="AJ122" s="1024"/>
      <c r="AK122" s="1025" t="s">
        <v>446</v>
      </c>
      <c r="AL122" s="1023"/>
      <c r="AM122" s="1023"/>
      <c r="AN122" s="1023"/>
      <c r="AO122" s="1024"/>
      <c r="AP122" s="1026" t="s">
        <v>474</v>
      </c>
      <c r="AQ122" s="1027"/>
      <c r="AR122" s="1027"/>
      <c r="AS122" s="1027"/>
      <c r="AT122" s="1028"/>
      <c r="AU122" s="1058"/>
      <c r="AV122" s="1059"/>
      <c r="AW122" s="1059"/>
      <c r="AX122" s="1059"/>
      <c r="AY122" s="1060"/>
      <c r="AZ122" s="1037" t="s">
        <v>496</v>
      </c>
      <c r="BA122" s="1029"/>
      <c r="BB122" s="1029"/>
      <c r="BC122" s="1029"/>
      <c r="BD122" s="1029"/>
      <c r="BE122" s="1029"/>
      <c r="BF122" s="1029"/>
      <c r="BG122" s="1029"/>
      <c r="BH122" s="1029"/>
      <c r="BI122" s="1029"/>
      <c r="BJ122" s="1029"/>
      <c r="BK122" s="1029"/>
      <c r="BL122" s="1029"/>
      <c r="BM122" s="1029"/>
      <c r="BN122" s="1029"/>
      <c r="BO122" s="1029"/>
      <c r="BP122" s="1030"/>
      <c r="BQ122" s="1063">
        <v>3858818</v>
      </c>
      <c r="BR122" s="1064"/>
      <c r="BS122" s="1064"/>
      <c r="BT122" s="1064"/>
      <c r="BU122" s="1064"/>
      <c r="BV122" s="1064">
        <v>3710811</v>
      </c>
      <c r="BW122" s="1064"/>
      <c r="BX122" s="1064"/>
      <c r="BY122" s="1064"/>
      <c r="BZ122" s="1064"/>
      <c r="CA122" s="1064">
        <v>3736182</v>
      </c>
      <c r="CB122" s="1064"/>
      <c r="CC122" s="1064"/>
      <c r="CD122" s="1064"/>
      <c r="CE122" s="1064"/>
      <c r="CF122" s="1081">
        <v>122.2</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33" customFormat="1" ht="26.25" customHeight="1">
      <c r="A123" s="1122"/>
      <c r="B123" s="1013"/>
      <c r="C123" s="986" t="s">
        <v>478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457</v>
      </c>
      <c r="AB123" s="1023"/>
      <c r="AC123" s="1023"/>
      <c r="AD123" s="1023"/>
      <c r="AE123" s="1024"/>
      <c r="AF123" s="1025" t="s">
        <v>457</v>
      </c>
      <c r="AG123" s="1023"/>
      <c r="AH123" s="1023"/>
      <c r="AI123" s="1023"/>
      <c r="AJ123" s="1024"/>
      <c r="AK123" s="1025" t="s">
        <v>474</v>
      </c>
      <c r="AL123" s="1023"/>
      <c r="AM123" s="1023"/>
      <c r="AN123" s="1023"/>
      <c r="AO123" s="1024"/>
      <c r="AP123" s="1026" t="s">
        <v>446</v>
      </c>
      <c r="AQ123" s="1027"/>
      <c r="AR123" s="1027"/>
      <c r="AS123" s="1027"/>
      <c r="AT123" s="1028"/>
      <c r="AU123" s="1061"/>
      <c r="AV123" s="1062"/>
      <c r="AW123" s="1062"/>
      <c r="AX123" s="1062"/>
      <c r="AY123" s="1062"/>
      <c r="AZ123" s="254" t="s">
        <v>190</v>
      </c>
      <c r="BA123" s="254"/>
      <c r="BB123" s="254"/>
      <c r="BC123" s="254"/>
      <c r="BD123" s="254"/>
      <c r="BE123" s="254"/>
      <c r="BF123" s="254"/>
      <c r="BG123" s="254"/>
      <c r="BH123" s="254"/>
      <c r="BI123" s="254"/>
      <c r="BJ123" s="254"/>
      <c r="BK123" s="254"/>
      <c r="BL123" s="254"/>
      <c r="BM123" s="254"/>
      <c r="BN123" s="254"/>
      <c r="BO123" s="1041" t="s">
        <v>497</v>
      </c>
      <c r="BP123" s="1069"/>
      <c r="BQ123" s="1128">
        <v>5339292</v>
      </c>
      <c r="BR123" s="1095"/>
      <c r="BS123" s="1095"/>
      <c r="BT123" s="1095"/>
      <c r="BU123" s="1095"/>
      <c r="BV123" s="1095">
        <v>5285685</v>
      </c>
      <c r="BW123" s="1095"/>
      <c r="BX123" s="1095"/>
      <c r="BY123" s="1095"/>
      <c r="BZ123" s="1095"/>
      <c r="CA123" s="1095">
        <v>5623850</v>
      </c>
      <c r="CB123" s="1095"/>
      <c r="CC123" s="1095"/>
      <c r="CD123" s="1095"/>
      <c r="CE123" s="1095"/>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2"/>
      <c r="B124" s="1013"/>
      <c r="C124" s="986" t="s">
        <v>482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457</v>
      </c>
      <c r="AB124" s="1023"/>
      <c r="AC124" s="1023"/>
      <c r="AD124" s="1023"/>
      <c r="AE124" s="1024"/>
      <c r="AF124" s="1025" t="s">
        <v>452</v>
      </c>
      <c r="AG124" s="1023"/>
      <c r="AH124" s="1023"/>
      <c r="AI124" s="1023"/>
      <c r="AJ124" s="1024"/>
      <c r="AK124" s="1025" t="s">
        <v>457</v>
      </c>
      <c r="AL124" s="1023"/>
      <c r="AM124" s="1023"/>
      <c r="AN124" s="1023"/>
      <c r="AO124" s="1024"/>
      <c r="AP124" s="1026" t="s">
        <v>457</v>
      </c>
      <c r="AQ124" s="1027"/>
      <c r="AR124" s="1027"/>
      <c r="AS124" s="1027"/>
      <c r="AT124" s="1028"/>
      <c r="AU124" s="1124" t="s">
        <v>498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9</v>
      </c>
      <c r="BR124" s="1091"/>
      <c r="BS124" s="1091"/>
      <c r="BT124" s="1091"/>
      <c r="BU124" s="1091"/>
      <c r="BV124" s="1091">
        <v>20.399999999999999</v>
      </c>
      <c r="BW124" s="1091"/>
      <c r="BX124" s="1091"/>
      <c r="BY124" s="1091"/>
      <c r="BZ124" s="1091"/>
      <c r="CA124" s="1091">
        <v>8.9</v>
      </c>
      <c r="CB124" s="1091"/>
      <c r="CC124" s="1091"/>
      <c r="CD124" s="1091"/>
      <c r="CE124" s="1091"/>
      <c r="CF124" s="1092"/>
      <c r="CG124" s="1093"/>
      <c r="CH124" s="1093"/>
      <c r="CI124" s="1093"/>
      <c r="CJ124" s="1094"/>
      <c r="CK124" s="1076"/>
      <c r="CL124" s="1076"/>
      <c r="CM124" s="1076"/>
      <c r="CN124" s="1076"/>
      <c r="CO124" s="1077"/>
      <c r="CP124" s="1083" t="s">
        <v>499</v>
      </c>
      <c r="CQ124" s="1084"/>
      <c r="CR124" s="1084"/>
      <c r="CS124" s="1084"/>
      <c r="CT124" s="1084"/>
      <c r="CU124" s="1084"/>
      <c r="CV124" s="1084"/>
      <c r="CW124" s="1084"/>
      <c r="CX124" s="1084"/>
      <c r="CY124" s="1084"/>
      <c r="CZ124" s="1084"/>
      <c r="DA124" s="1084"/>
      <c r="DB124" s="1084"/>
      <c r="DC124" s="1084"/>
      <c r="DD124" s="1084"/>
      <c r="DE124" s="1084"/>
      <c r="DF124" s="1085"/>
      <c r="DG124" s="1068" t="s">
        <v>450</v>
      </c>
      <c r="DH124" s="1050"/>
      <c r="DI124" s="1050"/>
      <c r="DJ124" s="1050"/>
      <c r="DK124" s="1051"/>
      <c r="DL124" s="1049" t="s">
        <v>457</v>
      </c>
      <c r="DM124" s="1050"/>
      <c r="DN124" s="1050"/>
      <c r="DO124" s="1050"/>
      <c r="DP124" s="1051"/>
      <c r="DQ124" s="1049" t="s">
        <v>457</v>
      </c>
      <c r="DR124" s="1050"/>
      <c r="DS124" s="1050"/>
      <c r="DT124" s="1050"/>
      <c r="DU124" s="1051"/>
      <c r="DV124" s="1052" t="s">
        <v>457</v>
      </c>
      <c r="DW124" s="1053"/>
      <c r="DX124" s="1053"/>
      <c r="DY124" s="1053"/>
      <c r="DZ124" s="1054"/>
    </row>
    <row r="125" spans="1:130" s="233" customFormat="1" ht="26.25" customHeight="1">
      <c r="A125" s="1122"/>
      <c r="B125" s="1013"/>
      <c r="C125" s="986" t="s">
        <v>485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450</v>
      </c>
      <c r="AB125" s="1023"/>
      <c r="AC125" s="1023"/>
      <c r="AD125" s="1023"/>
      <c r="AE125" s="1024"/>
      <c r="AF125" s="1025" t="s">
        <v>449</v>
      </c>
      <c r="AG125" s="1023"/>
      <c r="AH125" s="1023"/>
      <c r="AI125" s="1023"/>
      <c r="AJ125" s="1024"/>
      <c r="AK125" s="1025" t="s">
        <v>450</v>
      </c>
      <c r="AL125" s="1023"/>
      <c r="AM125" s="1023"/>
      <c r="AN125" s="1023"/>
      <c r="AO125" s="1024"/>
      <c r="AP125" s="1026" t="s">
        <v>457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500</v>
      </c>
      <c r="CL125" s="1071"/>
      <c r="CM125" s="1071"/>
      <c r="CN125" s="1071"/>
      <c r="CO125" s="1072"/>
      <c r="CP125" s="993" t="s">
        <v>501</v>
      </c>
      <c r="CQ125" s="961"/>
      <c r="CR125" s="961"/>
      <c r="CS125" s="961"/>
      <c r="CT125" s="961"/>
      <c r="CU125" s="961"/>
      <c r="CV125" s="961"/>
      <c r="CW125" s="961"/>
      <c r="CX125" s="961"/>
      <c r="CY125" s="961"/>
      <c r="CZ125" s="961"/>
      <c r="DA125" s="961"/>
      <c r="DB125" s="961"/>
      <c r="DC125" s="961"/>
      <c r="DD125" s="961"/>
      <c r="DE125" s="961"/>
      <c r="DF125" s="962"/>
      <c r="DG125" s="994" t="s">
        <v>457</v>
      </c>
      <c r="DH125" s="995"/>
      <c r="DI125" s="995"/>
      <c r="DJ125" s="995"/>
      <c r="DK125" s="995"/>
      <c r="DL125" s="995" t="s">
        <v>449</v>
      </c>
      <c r="DM125" s="995"/>
      <c r="DN125" s="995"/>
      <c r="DO125" s="995"/>
      <c r="DP125" s="995"/>
      <c r="DQ125" s="995" t="s">
        <v>481</v>
      </c>
      <c r="DR125" s="995"/>
      <c r="DS125" s="995"/>
      <c r="DT125" s="995"/>
      <c r="DU125" s="995"/>
      <c r="DV125" s="996" t="s">
        <v>464</v>
      </c>
      <c r="DW125" s="996"/>
      <c r="DX125" s="996"/>
      <c r="DY125" s="996"/>
      <c r="DZ125" s="997"/>
    </row>
    <row r="126" spans="1:130" s="233" customFormat="1" ht="26.25" customHeight="1" thickBot="1">
      <c r="A126" s="1122"/>
      <c r="B126" s="1013"/>
      <c r="C126" s="986" t="s">
        <v>487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449</v>
      </c>
      <c r="AB126" s="1023"/>
      <c r="AC126" s="1023"/>
      <c r="AD126" s="1023"/>
      <c r="AE126" s="1024"/>
      <c r="AF126" s="1025" t="s">
        <v>450</v>
      </c>
      <c r="AG126" s="1023"/>
      <c r="AH126" s="1023"/>
      <c r="AI126" s="1023"/>
      <c r="AJ126" s="1024"/>
      <c r="AK126" s="1025" t="s">
        <v>450</v>
      </c>
      <c r="AL126" s="1023"/>
      <c r="AM126" s="1023"/>
      <c r="AN126" s="1023"/>
      <c r="AO126" s="1024"/>
      <c r="AP126" s="1026" t="s">
        <v>457</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502</v>
      </c>
      <c r="CQ126" s="987"/>
      <c r="CR126" s="987"/>
      <c r="CS126" s="987"/>
      <c r="CT126" s="987"/>
      <c r="CU126" s="987"/>
      <c r="CV126" s="987"/>
      <c r="CW126" s="987"/>
      <c r="CX126" s="987"/>
      <c r="CY126" s="987"/>
      <c r="CZ126" s="987"/>
      <c r="DA126" s="987"/>
      <c r="DB126" s="987"/>
      <c r="DC126" s="987"/>
      <c r="DD126" s="987"/>
      <c r="DE126" s="987"/>
      <c r="DF126" s="988"/>
      <c r="DG126" s="989" t="s">
        <v>449</v>
      </c>
      <c r="DH126" s="990"/>
      <c r="DI126" s="990"/>
      <c r="DJ126" s="990"/>
      <c r="DK126" s="990"/>
      <c r="DL126" s="990" t="s">
        <v>450</v>
      </c>
      <c r="DM126" s="990"/>
      <c r="DN126" s="990"/>
      <c r="DO126" s="990"/>
      <c r="DP126" s="990"/>
      <c r="DQ126" s="990" t="s">
        <v>449</v>
      </c>
      <c r="DR126" s="990"/>
      <c r="DS126" s="990"/>
      <c r="DT126" s="990"/>
      <c r="DU126" s="990"/>
      <c r="DV126" s="991" t="s">
        <v>457</v>
      </c>
      <c r="DW126" s="991"/>
      <c r="DX126" s="991"/>
      <c r="DY126" s="991"/>
      <c r="DZ126" s="992"/>
    </row>
    <row r="127" spans="1:130" s="233" customFormat="1" ht="26.25" customHeight="1">
      <c r="A127" s="1123"/>
      <c r="B127" s="1015"/>
      <c r="C127" s="1037" t="s">
        <v>503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449</v>
      </c>
      <c r="AB127" s="1023"/>
      <c r="AC127" s="1023"/>
      <c r="AD127" s="1023"/>
      <c r="AE127" s="1024"/>
      <c r="AF127" s="1025" t="s">
        <v>449</v>
      </c>
      <c r="AG127" s="1023"/>
      <c r="AH127" s="1023"/>
      <c r="AI127" s="1023"/>
      <c r="AJ127" s="1024"/>
      <c r="AK127" s="1025" t="s">
        <v>449</v>
      </c>
      <c r="AL127" s="1023"/>
      <c r="AM127" s="1023"/>
      <c r="AN127" s="1023"/>
      <c r="AO127" s="1024"/>
      <c r="AP127" s="1026" t="s">
        <v>460</v>
      </c>
      <c r="AQ127" s="1027"/>
      <c r="AR127" s="1027"/>
      <c r="AS127" s="1027"/>
      <c r="AT127" s="1028"/>
      <c r="AU127" s="235"/>
      <c r="AV127" s="235"/>
      <c r="AW127" s="235"/>
      <c r="AX127" s="1096" t="s">
        <v>504</v>
      </c>
      <c r="AY127" s="1097"/>
      <c r="AZ127" s="1097"/>
      <c r="BA127" s="1097"/>
      <c r="BB127" s="1097"/>
      <c r="BC127" s="1097"/>
      <c r="BD127" s="1097"/>
      <c r="BE127" s="1098"/>
      <c r="BF127" s="1099" t="s">
        <v>505</v>
      </c>
      <c r="BG127" s="1097"/>
      <c r="BH127" s="1097"/>
      <c r="BI127" s="1097"/>
      <c r="BJ127" s="1097"/>
      <c r="BK127" s="1097"/>
      <c r="BL127" s="1098"/>
      <c r="BM127" s="1099" t="s">
        <v>506</v>
      </c>
      <c r="BN127" s="1097"/>
      <c r="BO127" s="1097"/>
      <c r="BP127" s="1097"/>
      <c r="BQ127" s="1097"/>
      <c r="BR127" s="1097"/>
      <c r="BS127" s="1098"/>
      <c r="BT127" s="1099" t="s">
        <v>507</v>
      </c>
      <c r="BU127" s="1097"/>
      <c r="BV127" s="1097"/>
      <c r="BW127" s="1097"/>
      <c r="BX127" s="1097"/>
      <c r="BY127" s="1097"/>
      <c r="BZ127" s="1120"/>
      <c r="CA127" s="235"/>
      <c r="CB127" s="235"/>
      <c r="CC127" s="235"/>
      <c r="CD127" s="258"/>
      <c r="CE127" s="258"/>
      <c r="CF127" s="258"/>
      <c r="CG127" s="235"/>
      <c r="CH127" s="235"/>
      <c r="CI127" s="235"/>
      <c r="CJ127" s="257"/>
      <c r="CK127" s="1087"/>
      <c r="CL127" s="1074"/>
      <c r="CM127" s="1074"/>
      <c r="CN127" s="1074"/>
      <c r="CO127" s="1075"/>
      <c r="CP127" s="986" t="s">
        <v>508</v>
      </c>
      <c r="CQ127" s="987"/>
      <c r="CR127" s="987"/>
      <c r="CS127" s="987"/>
      <c r="CT127" s="987"/>
      <c r="CU127" s="987"/>
      <c r="CV127" s="987"/>
      <c r="CW127" s="987"/>
      <c r="CX127" s="987"/>
      <c r="CY127" s="987"/>
      <c r="CZ127" s="987"/>
      <c r="DA127" s="987"/>
      <c r="DB127" s="987"/>
      <c r="DC127" s="987"/>
      <c r="DD127" s="987"/>
      <c r="DE127" s="987"/>
      <c r="DF127" s="988"/>
      <c r="DG127" s="989" t="s">
        <v>481</v>
      </c>
      <c r="DH127" s="990"/>
      <c r="DI127" s="990"/>
      <c r="DJ127" s="990"/>
      <c r="DK127" s="990"/>
      <c r="DL127" s="990" t="s">
        <v>483</v>
      </c>
      <c r="DM127" s="990"/>
      <c r="DN127" s="990"/>
      <c r="DO127" s="990"/>
      <c r="DP127" s="990"/>
      <c r="DQ127" s="990" t="s">
        <v>450</v>
      </c>
      <c r="DR127" s="990"/>
      <c r="DS127" s="990"/>
      <c r="DT127" s="990"/>
      <c r="DU127" s="990"/>
      <c r="DV127" s="991" t="s">
        <v>495</v>
      </c>
      <c r="DW127" s="991"/>
      <c r="DX127" s="991"/>
      <c r="DY127" s="991"/>
      <c r="DZ127" s="992"/>
    </row>
    <row r="128" spans="1:130" s="233" customFormat="1" ht="26.25" customHeight="1" thickBot="1">
      <c r="A128" s="1106" t="s">
        <v>509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510</v>
      </c>
      <c r="X128" s="1108"/>
      <c r="Y128" s="1108"/>
      <c r="Z128" s="1109"/>
      <c r="AA128" s="1110" t="s">
        <v>457</v>
      </c>
      <c r="AB128" s="1111"/>
      <c r="AC128" s="1111"/>
      <c r="AD128" s="1111"/>
      <c r="AE128" s="1112"/>
      <c r="AF128" s="1113" t="s">
        <v>457</v>
      </c>
      <c r="AG128" s="1111"/>
      <c r="AH128" s="1111"/>
      <c r="AI128" s="1111"/>
      <c r="AJ128" s="1112"/>
      <c r="AK128" s="1113" t="s">
        <v>446</v>
      </c>
      <c r="AL128" s="1111"/>
      <c r="AM128" s="1111"/>
      <c r="AN128" s="1111"/>
      <c r="AO128" s="1112"/>
      <c r="AP128" s="1114"/>
      <c r="AQ128" s="1115"/>
      <c r="AR128" s="1115"/>
      <c r="AS128" s="1115"/>
      <c r="AT128" s="1116"/>
      <c r="AU128" s="235"/>
      <c r="AV128" s="235"/>
      <c r="AW128" s="235"/>
      <c r="AX128" s="960" t="s">
        <v>511</v>
      </c>
      <c r="AY128" s="961"/>
      <c r="AZ128" s="961"/>
      <c r="BA128" s="961"/>
      <c r="BB128" s="961"/>
      <c r="BC128" s="961"/>
      <c r="BD128" s="961"/>
      <c r="BE128" s="962"/>
      <c r="BF128" s="1117" t="s">
        <v>457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0"/>
      <c r="CA128" s="258"/>
      <c r="CB128" s="258"/>
      <c r="CC128" s="258"/>
      <c r="CD128" s="258"/>
      <c r="CE128" s="258"/>
      <c r="CF128" s="258"/>
      <c r="CG128" s="235"/>
      <c r="CH128" s="235"/>
      <c r="CI128" s="235"/>
      <c r="CJ128" s="257"/>
      <c r="CK128" s="1088"/>
      <c r="CL128" s="1089"/>
      <c r="CM128" s="1089"/>
      <c r="CN128" s="1089"/>
      <c r="CO128" s="1090"/>
      <c r="CP128" s="1100" t="s">
        <v>512</v>
      </c>
      <c r="CQ128" s="790"/>
      <c r="CR128" s="790"/>
      <c r="CS128" s="790"/>
      <c r="CT128" s="790"/>
      <c r="CU128" s="790"/>
      <c r="CV128" s="790"/>
      <c r="CW128" s="790"/>
      <c r="CX128" s="790"/>
      <c r="CY128" s="790"/>
      <c r="CZ128" s="790"/>
      <c r="DA128" s="790"/>
      <c r="DB128" s="790"/>
      <c r="DC128" s="790"/>
      <c r="DD128" s="790"/>
      <c r="DE128" s="790"/>
      <c r="DF128" s="1101"/>
      <c r="DG128" s="1102" t="s">
        <v>457</v>
      </c>
      <c r="DH128" s="1103"/>
      <c r="DI128" s="1103"/>
      <c r="DJ128" s="1103"/>
      <c r="DK128" s="1103"/>
      <c r="DL128" s="1103" t="s">
        <v>481</v>
      </c>
      <c r="DM128" s="1103"/>
      <c r="DN128" s="1103"/>
      <c r="DO128" s="1103"/>
      <c r="DP128" s="1103"/>
      <c r="DQ128" s="1103" t="s">
        <v>450</v>
      </c>
      <c r="DR128" s="1103"/>
      <c r="DS128" s="1103"/>
      <c r="DT128" s="1103"/>
      <c r="DU128" s="1103"/>
      <c r="DV128" s="1104" t="s">
        <v>464</v>
      </c>
      <c r="DW128" s="1104"/>
      <c r="DX128" s="1104"/>
      <c r="DY128" s="1104"/>
      <c r="DZ128" s="1105"/>
    </row>
    <row r="129" spans="1:131" s="233" customFormat="1" ht="26.25" customHeight="1">
      <c r="A129" s="998" t="s">
        <v>110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513</v>
      </c>
      <c r="X129" s="1135"/>
      <c r="Y129" s="1135"/>
      <c r="Z129" s="1136"/>
      <c r="AA129" s="1022">
        <v>2919989</v>
      </c>
      <c r="AB129" s="1023"/>
      <c r="AC129" s="1023"/>
      <c r="AD129" s="1023"/>
      <c r="AE129" s="1024"/>
      <c r="AF129" s="1025">
        <v>3121534</v>
      </c>
      <c r="AG129" s="1023"/>
      <c r="AH129" s="1023"/>
      <c r="AI129" s="1023"/>
      <c r="AJ129" s="1024"/>
      <c r="AK129" s="1025">
        <v>3375414</v>
      </c>
      <c r="AL129" s="1023"/>
      <c r="AM129" s="1023"/>
      <c r="AN129" s="1023"/>
      <c r="AO129" s="1024"/>
      <c r="AP129" s="1137"/>
      <c r="AQ129" s="1138"/>
      <c r="AR129" s="1138"/>
      <c r="AS129" s="1138"/>
      <c r="AT129" s="1139"/>
      <c r="AU129" s="236"/>
      <c r="AV129" s="236"/>
      <c r="AW129" s="236"/>
      <c r="AX129" s="1129" t="s">
        <v>514</v>
      </c>
      <c r="AY129" s="987"/>
      <c r="AZ129" s="987"/>
      <c r="BA129" s="987"/>
      <c r="BB129" s="987"/>
      <c r="BC129" s="987"/>
      <c r="BD129" s="987"/>
      <c r="BE129" s="988"/>
      <c r="BF129" s="1130" t="s">
        <v>450</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515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516</v>
      </c>
      <c r="X130" s="1135"/>
      <c r="Y130" s="1135"/>
      <c r="Z130" s="1136"/>
      <c r="AA130" s="1022">
        <v>301296</v>
      </c>
      <c r="AB130" s="1023"/>
      <c r="AC130" s="1023"/>
      <c r="AD130" s="1023"/>
      <c r="AE130" s="1024"/>
      <c r="AF130" s="1025">
        <v>312313</v>
      </c>
      <c r="AG130" s="1023"/>
      <c r="AH130" s="1023"/>
      <c r="AI130" s="1023"/>
      <c r="AJ130" s="1024"/>
      <c r="AK130" s="1025">
        <v>318564</v>
      </c>
      <c r="AL130" s="1023"/>
      <c r="AM130" s="1023"/>
      <c r="AN130" s="1023"/>
      <c r="AO130" s="1024"/>
      <c r="AP130" s="1137"/>
      <c r="AQ130" s="1138"/>
      <c r="AR130" s="1138"/>
      <c r="AS130" s="1138"/>
      <c r="AT130" s="1139"/>
      <c r="AU130" s="236"/>
      <c r="AV130" s="236"/>
      <c r="AW130" s="236"/>
      <c r="AX130" s="1129" t="s">
        <v>517</v>
      </c>
      <c r="AY130" s="987"/>
      <c r="AZ130" s="987"/>
      <c r="BA130" s="987"/>
      <c r="BB130" s="987"/>
      <c r="BC130" s="987"/>
      <c r="BD130" s="987"/>
      <c r="BE130" s="988"/>
      <c r="BF130" s="1165">
        <v>4.4000000000000004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518</v>
      </c>
      <c r="X131" s="1172"/>
      <c r="Y131" s="1172"/>
      <c r="Z131" s="1173"/>
      <c r="AA131" s="1068">
        <v>2618693</v>
      </c>
      <c r="AB131" s="1050"/>
      <c r="AC131" s="1050"/>
      <c r="AD131" s="1050"/>
      <c r="AE131" s="1051"/>
      <c r="AF131" s="1049">
        <v>2809221</v>
      </c>
      <c r="AG131" s="1050"/>
      <c r="AH131" s="1050"/>
      <c r="AI131" s="1050"/>
      <c r="AJ131" s="1051"/>
      <c r="AK131" s="1049">
        <v>3056850</v>
      </c>
      <c r="AL131" s="1050"/>
      <c r="AM131" s="1050"/>
      <c r="AN131" s="1050"/>
      <c r="AO131" s="1051"/>
      <c r="AP131" s="1174"/>
      <c r="AQ131" s="1175"/>
      <c r="AR131" s="1175"/>
      <c r="AS131" s="1175"/>
      <c r="AT131" s="1176"/>
      <c r="AU131" s="236"/>
      <c r="AV131" s="236"/>
      <c r="AW131" s="236"/>
      <c r="AX131" s="1147" t="s">
        <v>519</v>
      </c>
      <c r="AY131" s="790"/>
      <c r="AZ131" s="790"/>
      <c r="BA131" s="790"/>
      <c r="BB131" s="790"/>
      <c r="BC131" s="790"/>
      <c r="BD131" s="790"/>
      <c r="BE131" s="1101"/>
      <c r="BF131" s="1148">
        <v>8.9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520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521</v>
      </c>
      <c r="W132" s="1158"/>
      <c r="X132" s="1158"/>
      <c r="Y132" s="1158"/>
      <c r="Z132" s="1159"/>
      <c r="AA132" s="1160">
        <v>4.5517744919999998</v>
      </c>
      <c r="AB132" s="1161"/>
      <c r="AC132" s="1161"/>
      <c r="AD132" s="1161"/>
      <c r="AE132" s="1162"/>
      <c r="AF132" s="1163">
        <v>4.3412390839999997</v>
      </c>
      <c r="AG132" s="1161"/>
      <c r="AH132" s="1161"/>
      <c r="AI132" s="1161"/>
      <c r="AJ132" s="1162"/>
      <c r="AK132" s="1163">
        <v>4.4828172789999998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522</v>
      </c>
      <c r="W133" s="1141"/>
      <c r="X133" s="1141"/>
      <c r="Y133" s="1141"/>
      <c r="Z133" s="1142"/>
      <c r="AA133" s="1143">
        <v>3.7</v>
      </c>
      <c r="AB133" s="1144"/>
      <c r="AC133" s="1144"/>
      <c r="AD133" s="1144"/>
      <c r="AE133" s="1145"/>
      <c r="AF133" s="1143">
        <v>4.0999999999999996</v>
      </c>
      <c r="AG133" s="1144"/>
      <c r="AH133" s="1144"/>
      <c r="AI133" s="1144"/>
      <c r="AJ133" s="1145"/>
      <c r="AK133" s="1143">
        <v>4.4000000000000004</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9MNjGKsFNxjItKaUOr4x+uYhssN5+c/nZ2+fSKeXgwti4OuIrtCxH6xbTgpW8pRjtNyrXXhGuDmnZFOygjDfrA==" saltValue="+StosHYesJWG/ccy37Or5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523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elgJmqrqyTtlFPbknJ9QRegeuKjEBIWso3xDYFgJhzPPb8h8OeW1WdO9ibHDmJDO71NITnE1GptUE5UimSonoQ==" saltValue="FM1c/Ize+UaRdOAuMPwf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uB7gb7CJnJpnvcJYUzPV56hHMtSK7WmjBBaYCFr+tAu2nkd/KmRcfwXV5g05+4YqQ8B/OZrlIdjd3JYpg3B0g==" saltValue="sF4y6rramN9Ti/EtUphH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526</v>
      </c>
      <c r="AP7" s="275"/>
      <c r="AQ7" s="276" t="s">
        <v>527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528</v>
      </c>
      <c r="AQ8" s="282" t="s">
        <v>529</v>
      </c>
      <c r="AR8" s="283" t="s">
        <v>530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531</v>
      </c>
      <c r="AL9" s="1181"/>
      <c r="AM9" s="1181"/>
      <c r="AN9" s="1182"/>
      <c r="AO9" s="284">
        <v>913834</v>
      </c>
      <c r="AP9" s="284">
        <v>81244</v>
      </c>
      <c r="AQ9" s="285">
        <v>106927</v>
      </c>
      <c r="AR9" s="286">
        <v>-24</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532</v>
      </c>
      <c r="AL10" s="1181"/>
      <c r="AM10" s="1181"/>
      <c r="AN10" s="1182"/>
      <c r="AO10" s="287">
        <v>222218</v>
      </c>
      <c r="AP10" s="287">
        <v>19756</v>
      </c>
      <c r="AQ10" s="288">
        <v>15145</v>
      </c>
      <c r="AR10" s="289">
        <v>30.4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533</v>
      </c>
      <c r="AL11" s="1181"/>
      <c r="AM11" s="1181"/>
      <c r="AN11" s="1182"/>
      <c r="AO11" s="287">
        <v>13594</v>
      </c>
      <c r="AP11" s="287">
        <v>1209</v>
      </c>
      <c r="AQ11" s="288">
        <v>1510</v>
      </c>
      <c r="AR11" s="289">
        <v>-19.899999999999999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534</v>
      </c>
      <c r="AL12" s="1181"/>
      <c r="AM12" s="1181"/>
      <c r="AN12" s="1182"/>
      <c r="AO12" s="287" t="s">
        <v>535</v>
      </c>
      <c r="AP12" s="287" t="s">
        <v>535</v>
      </c>
      <c r="AQ12" s="288">
        <v>21</v>
      </c>
      <c r="AR12" s="289" t="s">
        <v>535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536</v>
      </c>
      <c r="AL13" s="1181"/>
      <c r="AM13" s="1181"/>
      <c r="AN13" s="1182"/>
      <c r="AO13" s="287">
        <v>55835</v>
      </c>
      <c r="AP13" s="287">
        <v>4964</v>
      </c>
      <c r="AQ13" s="288">
        <v>4533</v>
      </c>
      <c r="AR13" s="289">
        <v>9.5</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537</v>
      </c>
      <c r="AL14" s="1181"/>
      <c r="AM14" s="1181"/>
      <c r="AN14" s="1182"/>
      <c r="AO14" s="287" t="s">
        <v>535</v>
      </c>
      <c r="AP14" s="287" t="s">
        <v>535</v>
      </c>
      <c r="AQ14" s="288">
        <v>2422</v>
      </c>
      <c r="AR14" s="289" t="s">
        <v>535</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538</v>
      </c>
      <c r="AL15" s="1184"/>
      <c r="AM15" s="1184"/>
      <c r="AN15" s="1185"/>
      <c r="AO15" s="287">
        <v>-80599</v>
      </c>
      <c r="AP15" s="287">
        <v>-7166</v>
      </c>
      <c r="AQ15" s="288">
        <v>-7979</v>
      </c>
      <c r="AR15" s="289">
        <v>-10.199999999999999</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1124882</v>
      </c>
      <c r="AP16" s="287">
        <v>100007</v>
      </c>
      <c r="AQ16" s="288">
        <v>122579</v>
      </c>
      <c r="AR16" s="289">
        <v>-18.399999999999999</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540</v>
      </c>
      <c r="AP20" s="296" t="s">
        <v>541</v>
      </c>
      <c r="AQ20" s="297" t="s">
        <v>542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543</v>
      </c>
      <c r="AL21" s="1187"/>
      <c r="AM21" s="1187"/>
      <c r="AN21" s="1188"/>
      <c r="AO21" s="300">
        <v>8.7100000000000009</v>
      </c>
      <c r="AP21" s="301">
        <v>10.66</v>
      </c>
      <c r="AQ21" s="302">
        <v>-1.95</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544</v>
      </c>
      <c r="AL22" s="1187"/>
      <c r="AM22" s="1187"/>
      <c r="AN22" s="1188"/>
      <c r="AO22" s="305">
        <v>96.2</v>
      </c>
      <c r="AP22" s="306">
        <v>96.3</v>
      </c>
      <c r="AQ22" s="307">
        <v>-0.1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545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546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526</v>
      </c>
      <c r="AP30" s="275"/>
      <c r="AQ30" s="276" t="s">
        <v>527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528</v>
      </c>
      <c r="AQ31" s="282" t="s">
        <v>529</v>
      </c>
      <c r="AR31" s="283" t="s">
        <v>530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548</v>
      </c>
      <c r="AL32" s="1195"/>
      <c r="AM32" s="1195"/>
      <c r="AN32" s="1196"/>
      <c r="AO32" s="315">
        <v>299340</v>
      </c>
      <c r="AP32" s="315">
        <v>26613</v>
      </c>
      <c r="AQ32" s="316">
        <v>59977</v>
      </c>
      <c r="AR32" s="317">
        <v>-55.6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549</v>
      </c>
      <c r="AL33" s="1195"/>
      <c r="AM33" s="1195"/>
      <c r="AN33" s="1196"/>
      <c r="AO33" s="315" t="s">
        <v>535</v>
      </c>
      <c r="AP33" s="315" t="s">
        <v>535</v>
      </c>
      <c r="AQ33" s="316" t="s">
        <v>535</v>
      </c>
      <c r="AR33" s="317" t="s">
        <v>535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550</v>
      </c>
      <c r="AL34" s="1195"/>
      <c r="AM34" s="1195"/>
      <c r="AN34" s="1196"/>
      <c r="AO34" s="315" t="s">
        <v>535</v>
      </c>
      <c r="AP34" s="315" t="s">
        <v>535</v>
      </c>
      <c r="AQ34" s="316" t="s">
        <v>535</v>
      </c>
      <c r="AR34" s="317" t="s">
        <v>535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551</v>
      </c>
      <c r="AL35" s="1195"/>
      <c r="AM35" s="1195"/>
      <c r="AN35" s="1196"/>
      <c r="AO35" s="315">
        <v>95</v>
      </c>
      <c r="AP35" s="315">
        <v>8</v>
      </c>
      <c r="AQ35" s="316">
        <v>16053</v>
      </c>
      <c r="AR35" s="317">
        <v>-100</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552</v>
      </c>
      <c r="AL36" s="1195"/>
      <c r="AM36" s="1195"/>
      <c r="AN36" s="1196"/>
      <c r="AO36" s="315">
        <v>156162</v>
      </c>
      <c r="AP36" s="315">
        <v>13884</v>
      </c>
      <c r="AQ36" s="316">
        <v>3449</v>
      </c>
      <c r="AR36" s="317">
        <v>302.60000000000002</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553</v>
      </c>
      <c r="AL37" s="1195"/>
      <c r="AM37" s="1195"/>
      <c r="AN37" s="1196"/>
      <c r="AO37" s="315" t="s">
        <v>535</v>
      </c>
      <c r="AP37" s="315" t="s">
        <v>535</v>
      </c>
      <c r="AQ37" s="316">
        <v>404</v>
      </c>
      <c r="AR37" s="317" t="s">
        <v>535</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554</v>
      </c>
      <c r="AL38" s="1198"/>
      <c r="AM38" s="1198"/>
      <c r="AN38" s="1199"/>
      <c r="AO38" s="318" t="s">
        <v>535</v>
      </c>
      <c r="AP38" s="318" t="s">
        <v>535</v>
      </c>
      <c r="AQ38" s="319">
        <v>3</v>
      </c>
      <c r="AR38" s="307" t="s">
        <v>535</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555</v>
      </c>
      <c r="AL39" s="1198"/>
      <c r="AM39" s="1198"/>
      <c r="AN39" s="1199"/>
      <c r="AO39" s="315" t="s">
        <v>535</v>
      </c>
      <c r="AP39" s="315" t="s">
        <v>535</v>
      </c>
      <c r="AQ39" s="316">
        <v>-3105</v>
      </c>
      <c r="AR39" s="317" t="s">
        <v>535</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556</v>
      </c>
      <c r="AL40" s="1195"/>
      <c r="AM40" s="1195"/>
      <c r="AN40" s="1196"/>
      <c r="AO40" s="315">
        <v>-318564</v>
      </c>
      <c r="AP40" s="315">
        <v>-28322</v>
      </c>
      <c r="AQ40" s="316">
        <v>-51549</v>
      </c>
      <c r="AR40" s="317">
        <v>-45.1</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137033</v>
      </c>
      <c r="AP41" s="315">
        <v>12183</v>
      </c>
      <c r="AQ41" s="316">
        <v>25231</v>
      </c>
      <c r="AR41" s="317">
        <v>-51.7</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526</v>
      </c>
      <c r="AN49" s="1191" t="s">
        <v>560</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561</v>
      </c>
      <c r="AO50" s="332" t="s">
        <v>562</v>
      </c>
      <c r="AP50" s="333" t="s">
        <v>563</v>
      </c>
      <c r="AQ50" s="334" t="s">
        <v>564</v>
      </c>
      <c r="AR50" s="335" t="s">
        <v>565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566</v>
      </c>
      <c r="AL51" s="328"/>
      <c r="AM51" s="336">
        <v>313071</v>
      </c>
      <c r="AN51" s="337">
        <v>26502</v>
      </c>
      <c r="AO51" s="338">
        <v>-27.8</v>
      </c>
      <c r="AP51" s="339">
        <v>90072</v>
      </c>
      <c r="AQ51" s="340">
        <v>13.3</v>
      </c>
      <c r="AR51" s="341">
        <v>-41.1</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567</v>
      </c>
      <c r="AM52" s="344">
        <v>218963</v>
      </c>
      <c r="AN52" s="345">
        <v>18536</v>
      </c>
      <c r="AO52" s="346">
        <v>-34.6</v>
      </c>
      <c r="AP52" s="347">
        <v>46083</v>
      </c>
      <c r="AQ52" s="348">
        <v>3.2</v>
      </c>
      <c r="AR52" s="349">
        <v>-37.799999999999997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568</v>
      </c>
      <c r="AL53" s="328"/>
      <c r="AM53" s="336">
        <v>768982</v>
      </c>
      <c r="AN53" s="337">
        <v>66041</v>
      </c>
      <c r="AO53" s="338">
        <v>149.19999999999999</v>
      </c>
      <c r="AP53" s="339">
        <v>88328</v>
      </c>
      <c r="AQ53" s="340">
        <v>-1.9</v>
      </c>
      <c r="AR53" s="341">
        <v>151.1</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567</v>
      </c>
      <c r="AM54" s="344">
        <v>102078</v>
      </c>
      <c r="AN54" s="345">
        <v>8767</v>
      </c>
      <c r="AO54" s="346">
        <v>-52.7</v>
      </c>
      <c r="AP54" s="347">
        <v>49013</v>
      </c>
      <c r="AQ54" s="348">
        <v>6.4</v>
      </c>
      <c r="AR54" s="349">
        <v>-59.1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569</v>
      </c>
      <c r="AL55" s="328"/>
      <c r="AM55" s="336">
        <v>440700</v>
      </c>
      <c r="AN55" s="337">
        <v>38100</v>
      </c>
      <c r="AO55" s="338">
        <v>-42.3</v>
      </c>
      <c r="AP55" s="339">
        <v>103390</v>
      </c>
      <c r="AQ55" s="340">
        <v>17.100000000000001</v>
      </c>
      <c r="AR55" s="341">
        <v>-59.4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567</v>
      </c>
      <c r="AM56" s="344">
        <v>397527</v>
      </c>
      <c r="AN56" s="345">
        <v>34367</v>
      </c>
      <c r="AO56" s="346">
        <v>292</v>
      </c>
      <c r="AP56" s="347">
        <v>51269</v>
      </c>
      <c r="AQ56" s="348">
        <v>4.5999999999999996</v>
      </c>
      <c r="AR56" s="349">
        <v>287.39999999999998</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570</v>
      </c>
      <c r="AL57" s="328"/>
      <c r="AM57" s="336">
        <v>647400</v>
      </c>
      <c r="AN57" s="337">
        <v>57030</v>
      </c>
      <c r="AO57" s="338">
        <v>49.7</v>
      </c>
      <c r="AP57" s="339">
        <v>117234</v>
      </c>
      <c r="AQ57" s="340">
        <v>13.4</v>
      </c>
      <c r="AR57" s="341">
        <v>36.299999999999997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567</v>
      </c>
      <c r="AM58" s="344">
        <v>323987</v>
      </c>
      <c r="AN58" s="345">
        <v>28540</v>
      </c>
      <c r="AO58" s="346">
        <v>-17</v>
      </c>
      <c r="AP58" s="347">
        <v>59796</v>
      </c>
      <c r="AQ58" s="348">
        <v>16.600000000000001</v>
      </c>
      <c r="AR58" s="349">
        <v>-33.6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571</v>
      </c>
      <c r="AL59" s="328"/>
      <c r="AM59" s="336">
        <v>311424</v>
      </c>
      <c r="AN59" s="337">
        <v>27687</v>
      </c>
      <c r="AO59" s="338">
        <v>-51.5</v>
      </c>
      <c r="AP59" s="339">
        <v>97758</v>
      </c>
      <c r="AQ59" s="340">
        <v>-16.600000000000001</v>
      </c>
      <c r="AR59" s="341">
        <v>-34.9</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567</v>
      </c>
      <c r="AM60" s="344">
        <v>242106</v>
      </c>
      <c r="AN60" s="345">
        <v>21524</v>
      </c>
      <c r="AO60" s="346">
        <v>-24.6</v>
      </c>
      <c r="AP60" s="347">
        <v>45946</v>
      </c>
      <c r="AQ60" s="348">
        <v>-23.2</v>
      </c>
      <c r="AR60" s="349">
        <v>-1.4</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572</v>
      </c>
      <c r="AL61" s="350"/>
      <c r="AM61" s="351">
        <v>496315</v>
      </c>
      <c r="AN61" s="352">
        <v>43072</v>
      </c>
      <c r="AO61" s="353">
        <v>15.5</v>
      </c>
      <c r="AP61" s="354">
        <v>99356</v>
      </c>
      <c r="AQ61" s="355">
        <v>5.0999999999999996</v>
      </c>
      <c r="AR61" s="341">
        <v>10.4</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567</v>
      </c>
      <c r="AM62" s="344">
        <v>256932</v>
      </c>
      <c r="AN62" s="345">
        <v>22347</v>
      </c>
      <c r="AO62" s="346">
        <v>32.6</v>
      </c>
      <c r="AP62" s="347">
        <v>50421</v>
      </c>
      <c r="AQ62" s="348">
        <v>1.5</v>
      </c>
      <c r="AR62" s="349">
        <v>31.1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6vokaHJRbXabPS9HM9TEwsFfEP2lMl2kt/SXsfkpvZO9H/KX2ndG2+RjTpSuXDEhgCNONo4NIfOEM7iTEcp9Yw==" saltValue="FQuc5STxpmDEJkAH/IwM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574</v>
      </c>
    </row>
    <row r="120" spans="125:125" ht="13.5" hidden="1" customHeight="1"/>
    <row r="121" spans="125:125" ht="13.5" hidden="1" customHeight="1">
      <c r="DU121" s="262"/>
    </row>
  </sheetData>
  <sheetProtection algorithmName="SHA-512" hashValue="BlBwfwzlpX2diJivxodWThPA12upD1t1oOI0KkXexyrTdGNxMTXWjytUNXuUIcGabpeTHbmOKKw5SDC44K9SbQ==" saltValue="oGFn/fxGLZGKOv8Qha6p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575</v>
      </c>
    </row>
  </sheetData>
  <sheetProtection algorithmName="SHA-512" hashValue="AFG2YpDp/jqkIaL6EZlIAvR1w9Nk6qFcrqEMhlceBYKpivvuvWSXF+Ollhqw/9qGpMa/dluhpI7SD4rxE9dP6w==" saltValue="eQN/is86M5AgGZCaxOIB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576</v>
      </c>
      <c r="G46" s="8" t="s">
        <v>577</v>
      </c>
      <c r="H46" s="8" t="s">
        <v>578</v>
      </c>
      <c r="I46" s="8" t="s">
        <v>579</v>
      </c>
      <c r="J46" s="9" t="s">
        <v>580</v>
      </c>
    </row>
    <row r="47" spans="2:10" ht="57.75" customHeight="1">
      <c r="B47" s="10"/>
      <c r="C47" s="1203" t="s">
        <v>3</v>
      </c>
      <c r="D47" s="1203"/>
      <c r="E47" s="1204"/>
      <c r="F47" s="11">
        <v>16.440000000000001</v>
      </c>
      <c r="G47" s="12">
        <v>18.5</v>
      </c>
      <c r="H47" s="12">
        <v>17.559999999999999</v>
      </c>
      <c r="I47" s="12">
        <v>16.43</v>
      </c>
      <c r="J47" s="13">
        <v>16.45</v>
      </c>
    </row>
    <row r="48" spans="2:10" ht="57.75" customHeight="1">
      <c r="B48" s="14"/>
      <c r="C48" s="1205" t="s">
        <v>4</v>
      </c>
      <c r="D48" s="1205"/>
      <c r="E48" s="1206"/>
      <c r="F48" s="15">
        <v>9.82</v>
      </c>
      <c r="G48" s="16">
        <v>7.53</v>
      </c>
      <c r="H48" s="16">
        <v>6.25</v>
      </c>
      <c r="I48" s="16">
        <v>8.0299999999999994</v>
      </c>
      <c r="J48" s="17">
        <v>13.03</v>
      </c>
    </row>
    <row r="49" spans="2:10" ht="57.75" customHeight="1" thickBot="1">
      <c r="B49" s="18"/>
      <c r="C49" s="1207" t="s">
        <v>5</v>
      </c>
      <c r="D49" s="1207"/>
      <c r="E49" s="1208"/>
      <c r="F49" s="19">
        <v>2.88</v>
      </c>
      <c r="G49" s="20" t="s">
        <v>581</v>
      </c>
      <c r="H49" s="20" t="s">
        <v>582</v>
      </c>
      <c r="I49" s="20">
        <v>2.1800000000000002</v>
      </c>
      <c r="J49" s="21">
        <v>6.86</v>
      </c>
    </row>
    <row r="50" spans="2:10"/>
  </sheetData>
  <sheetProtection algorithmName="SHA-512" hashValue="rxd1geTAmTE9+wHy2dbK4qUSuycaNSAHts1IIatxA7Gyusj6UPGyqL2maE0Qg7t0mDsVRkgXXkc5bJ7eth4o2Q==" saltValue="g4jNWth4brIw5wGrQE9I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2023-10-03T01:40:14Z</cp:lastPrinted>
  <dcterms:created xsi:type="dcterms:W3CDTF">2023-02-20T04:31:28Z</dcterms:created>
  <dcterms:modified xsi:type="dcterms:W3CDTF">2024-03-19T01:28:20Z</dcterms:modified>
  <cp:category/>
</cp:coreProperties>
</file>