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99\user\400\財政状況資料集\"/>
    </mc:Choice>
  </mc:AlternateContent>
  <bookViews>
    <workbookView xWindow="0" yWindow="0" windowWidth="20490" windowHeight="723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<sst xmlns="http://schemas.openxmlformats.org/spreadsheetml/2006/main" count="1144" uniqueCount="624">
  <si>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</si>
  <si>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</si>
  <si>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</si>
  <si>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</si>
  <si>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</si>
  <si>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</si>
  <si>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</si>
  <si>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</si>
  <si>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</si>
  <si>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</si>
  <si>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</si>
  <si>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</si>
  <si>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</si>
  <si>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</si>
  <si>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</si>
  <si>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</si>
  <si>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</si>
  <si>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</si>
  <si>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</si>
  <si>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</si>
  <si>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</si>
  <si>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</si>
  <si>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</si>
  <si>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</si>
  <si>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</si>
  <si>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</si>
  <si>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</si>
  <si>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</si>
  <si>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</si>
  <si>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</si>
  <si>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</si>
  <si>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</si>
  <si>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</si>
  <si>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</si>
  <si>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</si>
  <si>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</si>
  <si>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</si>
  <si>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</si>
  <si>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</si>
  <si>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</si>
  <si>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</si>
  <si>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</si>
  <si>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</si>
  <si>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</si>
  <si>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</si>
  <si>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</si>
  <si>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</si>
  <si>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</si>
  <si>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</si>
  <si>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</si>
  <si>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</si>
  <si>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</si>
  <si>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</si>
  <si>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</si>
  <si>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</si>
  <si>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</si>
  <si>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</si>
  <si>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</si>
  <si>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</si>
  <si>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</si>
  <si>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</si>
  <si>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</si>
  <si>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</si>
  <si>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</si>
  <si>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</si>
  <si>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</si>
  <si>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</si>
  <si>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</si>
  <si>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</si>
  <si>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</si>
  <si>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</si>
  <si>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</si>
  <si>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</si>
  <si>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</si>
  <si>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</si>
  <si>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</si>
  <si>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</si>
  <si>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</si>
  <si>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</si>
  <si>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</si>
  <si>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</si>
  <si>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</si>
  <si>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</si>
  <si>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</si>
  <si>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</si>
  <si>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</si>
  <si>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</si>
  <si>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</si>
  <si>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</si>
  <si>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</si>
  <si>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</si>
  <si>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</si>
  <si>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</si>
  <si>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</si>
  <si>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</si>
  <si>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</si>
  <si>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</si>
  <si>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越生町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</si>
  <si>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</si>
  <si>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</si>
  <si>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</si>
  <si>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</si>
  <si>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</si>
  <si>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</si>
  <si>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</si>
  <si>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</si>
  <si>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</si>
  <si>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</si>
  <si>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</si>
  <si>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</si>
  <si>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</si>
  <si>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</si>
  <si>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</si>
  <si>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</si>
  <si>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</si>
  <si>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</si>
  <si>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</si>
  <si>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</si>
  <si>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</si>
  <si>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</si>
  <si>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</si>
  <si>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</si>
  <si>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</si>
  <si>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</si>
  <si>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</si>
  <si>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</si>
  <si>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</si>
  <si>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</si>
  <si>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</si>
  <si>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</si>
  <si>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</si>
  <si>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</si>
  <si>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</si>
  <si>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</si>
  <si>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</si>
  <si>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</si>
  <si>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</si>
  <si>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</si>
  <si>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</si>
  <si>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</si>
  <si>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</si>
  <si>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</si>
  <si>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</si>
  <si>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</si>
  <si>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</si>
  <si>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</si>
  <si>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</si>
  <si>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</si>
  <si>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</si>
  <si>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</si>
  <si>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</si>
  <si>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</si>
  <si>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</si>
  <si>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</si>
  <si>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</si>
  <si>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</si>
  <si>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</si>
  <si>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</si>
  <si>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</si>
  <si>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</si>
  <si>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</si>
  <si>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</si>
  <si>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</si>
  <si>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</si>
  <si>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</si>
  <si>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</si>
  <si>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</si>
  <si>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</si>
  <si>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</si>
  <si>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</si>
  <si>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</si>
  <si>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</si>
  <si>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</si>
  <si>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</si>
  <si>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</si>
  <si>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</si>
  <si>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</si>
  <si>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</si>
  <si>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</si>
  <si>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</si>
  <si>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</si>
  <si>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</si>
  <si>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</si>
  <si>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</si>
  <si>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</si>
  <si>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</si>
  <si>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</si>
  <si>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</si>
  <si>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</si>
  <si>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</si>
  <si>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</si>
  <si>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</si>
  <si>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</si>
  <si>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</si>
  <si>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</si>
  <si>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</si>
  <si>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</si>
  <si>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</si>
  <si>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</si>
  <si>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</si>
  <si>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</si>
  <si>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</si>
  <si>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</si>
  <si>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</si>
  <si>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</si>
  <si>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</si>
  <si>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</si>
  <si>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</si>
  <si>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</si>
  <si>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</si>
  <si>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</si>
  <si>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</si>
  <si>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</si>
  <si>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</si>
  <si>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</si>
  <si>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埼玉県越生町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</si>
  <si>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</si>
  <si>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</si>
  <si>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</si>
  <si>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</si>
  <si>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</si>
  <si>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</si>
  <si>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</si>
  <si>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</si>
  <si>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</si>
  <si>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</si>
  <si>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</si>
  <si>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</si>
  <si>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</si>
  <si>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</si>
  <si>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</si>
  <si>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</si>
  <si>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</si>
  <si>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</si>
  <si>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</si>
  <si>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</si>
  <si>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</si>
  <si>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</si>
  <si>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</si>
  <si>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</si>
  <si>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</si>
  <si>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</si>
  <si>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</si>
  <si>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</si>
  <si>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</si>
  <si>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</si>
  <si>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</si>
  <si>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</si>
  <si>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</si>
  <si>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</si>
  <si>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</si>
  <si>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</si>
  <si>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</si>
  <si>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</si>
  <si>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</si>
  <si>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</si>
  <si>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</si>
  <si>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</si>
  <si>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</si>
  <si>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</si>
  <si>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</si>
  <si>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</si>
  <si>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</si>
  <si>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</si>
  <si>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</si>
  <si>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</si>
  <si>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</si>
  <si>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</si>
  <si>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</si>
  <si>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</si>
  <si>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</si>
  <si>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</si>
  <si>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</si>
  <si>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</si>
  <si>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</si>
  <si>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</si>
  <si>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</si>
  <si>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</si>
  <si>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</si>
  <si>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</si>
  <si>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</si>
  <si>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</si>
  <si>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</si>
  <si>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</si>
  <si>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</si>
  <si>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</si>
  <si>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</si>
  <si>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</si>
  <si>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</si>
  <si>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</si>
  <si>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</si>
  <si>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</si>
  <si>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</si>
  <si>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</si>
  <si>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</si>
  <si>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</si>
  <si>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</si>
  <si>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</si>
  <si>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</si>
  <si>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</si>
  <si>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</si>
  <si>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</si>
  <si>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</si>
  <si>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</si>
  <si>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</si>
  <si>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</si>
  <si>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</si>
  <si>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</si>
  <si>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</si>
  <si>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</si>
  <si>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</si>
  <si>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</si>
  <si>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</si>
  <si>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</si>
  <si>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</si>
  <si>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</si>
  <si>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</si>
  <si>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</si>
  <si>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</si>
  <si>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</si>
  <si>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</si>
  <si>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</si>
  <si>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</si>
  <si>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</si>
  <si>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</si>
  <si>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</si>
  <si>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</si>
  <si>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</si>
  <si>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</si>
  <si>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</si>
  <si>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</si>
  <si>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</si>
  <si>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</si>
  <si>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</si>
  <si>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</si>
  <si>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</si>
  <si>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</si>
  <si>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</si>
  <si>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</si>
  <si>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</si>
  <si>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</si>
  <si>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</si>
  <si>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</si>
  <si>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</si>
  <si>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</si>
  <si>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</si>
  <si>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</si>
  <si>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</si>
  <si>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</si>
  <si>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</si>
  <si>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</si>
  <si>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</si>
  <si>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</si>
  <si>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</si>
  <si>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</si>
  <si>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</si>
  <si>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</si>
  <si>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</si>
  <si>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</si>
  <si>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</si>
  <si>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</si>
  <si>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</si>
  <si>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</si>
  <si>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</si>
  <si>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</si>
  <si>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</si>
  <si>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</si>
  <si>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</si>
  <si>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</si>
  <si>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埼玉県越生町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</si>
  <si>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</si>
  <si>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</si>
  <si>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</si>
  <si>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</si>
  <si>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</si>
  <si>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</si>
  <si>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</si>
  <si>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</si>
  <si>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</si>
  <si>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</si>
  <si>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</si>
  <si>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</si>
  <si>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</si>
  <si>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</si>
  <si>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</si>
  <si>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</si>
  <si>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</si>
  <si>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</si>
  <si>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</si>
  <si>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</si>
  <si>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越生町、毛呂山町外４組合公平委員会特別会計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</si>
  <si>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</si>
  <si>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</si>
  <si>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</si>
  <si>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</si>
  <si>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</si>
  <si>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</si>
  <si>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</si>
  <si>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</si>
  <si>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</si>
  <si>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</si>
  <si>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</si>
  <si>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</si>
  <si>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</si>
  <si>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</si>
  <si>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</si>
  <si>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</si>
  <si>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</si>
  <si>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</si>
  <si>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</si>
  <si>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</si>
  <si>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</si>
  <si>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</si>
  <si>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</si>
  <si>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</si>
  <si>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</si>
  <si>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</si>
  <si>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</si>
  <si>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</si>
  <si>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</si>
  <si>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</si>
  <si>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</si>
  <si>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</si>
  <si>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</si>
  <si>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</si>
  <si>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</si>
  <si>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</si>
  <si>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</si>
  <si>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</si>
  <si>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</si>
  <si>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</si>
  <si>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</si>
  <si>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</si>
  <si>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</si>
  <si>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</si>
  <si>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</si>
  <si>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</si>
  <si>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</si>
  <si>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</si>
  <si>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</si>
  <si>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</si>
  <si>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</si>
  <si>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</si>
  <si>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</si>
  <si>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</si>
  <si>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</si>
  <si>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</si>
  <si>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</si>
  <si>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</si>
  <si>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</si>
  <si>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</si>
  <si>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</si>
  <si>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</si>
  <si>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</si>
  <si>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</si>
  <si>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</si>
  <si>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</si>
  <si>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</si>
  <si>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</si>
  <si>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</si>
  <si>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</si>
  <si>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</si>
  <si>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</si>
  <si>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</si>
  <si>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</si>
  <si>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</si>
  <si>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</si>
  <si>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</si>
  <si>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</si>
  <si>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</si>
  <si>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</si>
  <si>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</si>
  <si>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</si>
  <si>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</si>
  <si>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</si>
  <si>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</si>
  <si>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</si>
  <si>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</si>
  <si>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</si>
  <si>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</si>
  <si>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</si>
  <si>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</si>
  <si>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</si>
  <si>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</si>
  <si>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</si>
  <si>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</si>
  <si>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</si>
  <si>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</si>
  <si>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</si>
  <si>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</si>
  <si>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</si>
  <si>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</si>
  <si>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</si>
  <si>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</si>
  <si>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</si>
  <si>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</si>
  <si>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</si>
  <si>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</si>
  <si>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</si>
  <si>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</si>
  <si>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</si>
  <si>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</si>
  <si>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</si>
  <si>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</si>
  <si>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</si>
  <si>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</si>
  <si>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</si>
  <si>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</si>
  <si>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</si>
  <si>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</si>
  <si>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</si>
  <si>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</si>
  <si>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</si>
  <si>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</si>
  <si>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</si>
  <si>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</si>
  <si>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</si>
  <si>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</si>
  <si>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</si>
  <si>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</si>
  <si>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</si>
  <si>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</si>
  <si>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</si>
  <si>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</si>
  <si>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</si>
  <si>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</si>
  <si>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</si>
  <si>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</si>
  <si>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</si>
  <si>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</si>
  <si>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</si>
  <si>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</si>
  <si>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</si>
  <si>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</si>
  <si>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</si>
  <si>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</si>
  <si>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</si>
  <si>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</si>
  <si>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</si>
  <si>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</si>
  <si>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</si>
  <si>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</si>
  <si>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</si>
  <si>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</si>
  <si>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</si>
  <si>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</si>
  <si>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</si>
  <si>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</si>
  <si>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</si>
  <si>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</si>
  <si>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</si>
  <si>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</si>
  <si>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</si>
  <si>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</si>
  <si>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</si>
  <si>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</si>
  <si>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</si>
  <si>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</si>
  <si>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</si>
  <si>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</si>
  <si>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</si>
  <si>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</si>
  <si>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</si>
  <si>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</si>
  <si>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</si>
  <si>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</si>
  <si>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</si>
  <si>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</si>
  <si>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</si>
  <si>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</si>
  <si>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</si>
  <si>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</si>
  <si>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</si>
  <si>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</si>
  <si>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</si>
  <si>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0.25</t>
  </si>
  <si>
    <t>▲ 2.14</t>
  </si>
  <si>
    <t>水道事業会計</t>
  </si>
  <si>
    <t>一般会計</t>
  </si>
  <si>
    <t>介護保険事業特別会計</t>
  </si>
  <si>
    <t>国民健康保険特別会計</t>
  </si>
  <si>
    <t>後期高齢者医療特別会計</t>
  </si>
  <si>
    <t>農業集落排水事業特別会計</t>
  </si>
  <si>
    <t>越生町、毛呂山町外４組合公平委員会特別会計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</si>
  <si>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</si>
  <si>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</si>
  <si>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</si>
  <si>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</si>
  <si>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</si>
  <si>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</si>
  <si>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</si>
  <si>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</si>
  <si>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坂戸地区衛生組合</t>
    <rPh sb="0" eb="2">
      <t>サカド</t>
    </rPh>
    <rPh sb="2" eb="4">
      <t>チク</t>
    </rPh>
    <rPh sb="4" eb="6">
      <t>エイセイ</t>
    </rPh>
    <rPh sb="6" eb="8">
      <t>クミアイ</t>
    </rPh>
    <phoneticPr fontId="2"/>
  </si>
  <si>
    <t>埼玉西部環境保全組合</t>
    <rPh sb="0" eb="2">
      <t>サイタマ</t>
    </rPh>
    <rPh sb="2" eb="4">
      <t>セイブ</t>
    </rPh>
    <rPh sb="4" eb="6">
      <t>カンキョウ</t>
    </rPh>
    <rPh sb="6" eb="8">
      <t>ホゼン</t>
    </rPh>
    <rPh sb="8" eb="10">
      <t>クミアイ</t>
    </rPh>
    <phoneticPr fontId="2"/>
  </si>
  <si>
    <t>広域静苑組合</t>
    <rPh sb="0" eb="2">
      <t>コウイキ</t>
    </rPh>
    <rPh sb="2" eb="3">
      <t>セイ</t>
    </rPh>
    <rPh sb="3" eb="4">
      <t>エン</t>
    </rPh>
    <rPh sb="4" eb="6">
      <t>クミアイ</t>
    </rPh>
    <phoneticPr fontId="2"/>
  </si>
  <si>
    <t>西入間広域消防組合</t>
    <rPh sb="0" eb="1">
      <t>ニシ</t>
    </rPh>
    <rPh sb="1" eb="3">
      <t>イルマ</t>
    </rPh>
    <rPh sb="3" eb="5">
      <t>コウイキ</t>
    </rPh>
    <rPh sb="5" eb="7">
      <t>ショウボウ</t>
    </rPh>
    <rPh sb="7" eb="9">
      <t>クミアイ</t>
    </rPh>
    <phoneticPr fontId="2"/>
  </si>
  <si>
    <t>毛呂山・越生・鳩山公共下水道組合</t>
  </si>
  <si>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</si>
  <si>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</si>
  <si>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</si>
  <si>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一般会計</t>
    <rPh sb="0" eb="2">
      <t>イッパン</t>
    </rPh>
    <rPh sb="2" eb="4">
      <t>カイケイ</t>
    </rPh>
    <phoneticPr fontId="13"/>
  </si>
  <si>
    <t>特別会計</t>
    <rPh sb="0" eb="4">
      <t>トクベツカイケイ</t>
    </rPh>
    <phoneticPr fontId="13"/>
  </si>
  <si>
    <t>交通災害特別会計</t>
    <rPh sb="0" eb="2">
      <t>コウツウ</t>
    </rPh>
    <rPh sb="2" eb="4">
      <t>サイガイ</t>
    </rPh>
    <rPh sb="4" eb="6">
      <t>トクベツ</t>
    </rPh>
    <rPh sb="6" eb="8">
      <t>カイケイ</t>
    </rPh>
    <phoneticPr fontId="13"/>
  </si>
  <si>
    <t>-</t>
    <phoneticPr fontId="2"/>
  </si>
  <si>
    <t>㈱越生特産物加工研究所</t>
    <rPh sb="1" eb="3">
      <t>オゴセ</t>
    </rPh>
    <rPh sb="3" eb="6">
      <t>トクサンブツ</t>
    </rPh>
    <rPh sb="6" eb="8">
      <t>カコウ</t>
    </rPh>
    <rPh sb="8" eb="10">
      <t>ケンキュウ</t>
    </rPh>
    <rPh sb="10" eb="11">
      <t>ジョ</t>
    </rPh>
    <phoneticPr fontId="2"/>
  </si>
  <si>
    <t>公共施設整備基金</t>
    <rPh sb="0" eb="2">
      <t>コウキョウ</t>
    </rPh>
    <rPh sb="2" eb="4">
      <t>シセツ</t>
    </rPh>
    <rPh sb="4" eb="6">
      <t>セイビ</t>
    </rPh>
    <rPh sb="6" eb="8">
      <t>キキン</t>
    </rPh>
    <phoneticPr fontId="11"/>
  </si>
  <si>
    <t>社会福祉事業基金</t>
    <rPh sb="0" eb="2">
      <t>シャカイ</t>
    </rPh>
    <rPh sb="2" eb="4">
      <t>フクシ</t>
    </rPh>
    <rPh sb="4" eb="6">
      <t>ジギョウ</t>
    </rPh>
    <rPh sb="6" eb="8">
      <t>キキン</t>
    </rPh>
    <phoneticPr fontId="11"/>
  </si>
  <si>
    <t>地域福祉基金</t>
    <rPh sb="0" eb="2">
      <t>チイキ</t>
    </rPh>
    <rPh sb="2" eb="4">
      <t>フクシ</t>
    </rPh>
    <rPh sb="4" eb="6">
      <t>キキン</t>
    </rPh>
    <phoneticPr fontId="11"/>
  </si>
  <si>
    <t>魅力あるまちづくり基金</t>
    <rPh sb="0" eb="2">
      <t>ミリョク</t>
    </rPh>
    <rPh sb="9" eb="11">
      <t>キキン</t>
    </rPh>
    <phoneticPr fontId="11"/>
  </si>
  <si>
    <t>町営樹木葬墓苑管理基金</t>
    <rPh sb="0" eb="2">
      <t>チョウエイ</t>
    </rPh>
    <rPh sb="2" eb="4">
      <t>ジュモク</t>
    </rPh>
    <rPh sb="4" eb="5">
      <t>ソウ</t>
    </rPh>
    <rPh sb="5" eb="7">
      <t>ボエン</t>
    </rPh>
    <rPh sb="7" eb="9">
      <t>カンリ</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</si>
  <si>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</si>
  <si>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</si>
  <si>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</si>
  <si>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防災行政無線デジタル化に伴う緊急防災・減災事業債、令和元年東日本台風に伴う災害復旧債により将来負担比率は悪化し、新規施設等の建設がないため有形固定資産減価償却率においても悪化している。
　昭和40～50年代にかけて建設された「保育園」、「公営住宅」がいずれも有形固定資産減価償却率８５％以上になっていることが悪化の原因と考えられる。
　今後、越生町公共施設等個別施設計画等に従い、老朽化した施設について、点検・診断や計画的な予防保全による長寿命化を進めていくなど、公共施設等の適正管理に努める。</t>
    <rPh sb="1" eb="3">
      <t>ボウサイ</t>
    </rPh>
    <rPh sb="3" eb="5">
      <t>ギョウセイ</t>
    </rPh>
    <rPh sb="5" eb="7">
      <t>ムセン</t>
    </rPh>
    <rPh sb="11" eb="12">
      <t>カ</t>
    </rPh>
    <rPh sb="13" eb="14">
      <t>トモナ</t>
    </rPh>
    <rPh sb="15" eb="17">
      <t>キンキュウ</t>
    </rPh>
    <rPh sb="17" eb="19">
      <t>ボウサイ</t>
    </rPh>
    <rPh sb="20" eb="22">
      <t>ゲンサイ</t>
    </rPh>
    <rPh sb="22" eb="24">
      <t>ジギョウ</t>
    </rPh>
    <rPh sb="24" eb="25">
      <t>サイ</t>
    </rPh>
    <rPh sb="26" eb="28">
      <t>レイワ</t>
    </rPh>
    <rPh sb="28" eb="30">
      <t>ガンネン</t>
    </rPh>
    <rPh sb="30" eb="31">
      <t>ヒガシ</t>
    </rPh>
    <rPh sb="31" eb="33">
      <t>ニホン</t>
    </rPh>
    <rPh sb="33" eb="35">
      <t>タイフウ</t>
    </rPh>
    <rPh sb="36" eb="37">
      <t>トモナ</t>
    </rPh>
    <rPh sb="38" eb="40">
      <t>サイガイ</t>
    </rPh>
    <rPh sb="40" eb="42">
      <t>フッキュウ</t>
    </rPh>
    <rPh sb="42" eb="43">
      <t>サイ</t>
    </rPh>
    <rPh sb="46" eb="48">
      <t>ショウライ</t>
    </rPh>
    <rPh sb="48" eb="50">
      <t>フタン</t>
    </rPh>
    <rPh sb="50" eb="52">
      <t>ヒリツ</t>
    </rPh>
    <rPh sb="53" eb="55">
      <t>アッカ</t>
    </rPh>
    <rPh sb="57" eb="59">
      <t>シンキ</t>
    </rPh>
    <rPh sb="59" eb="61">
      <t>シセツ</t>
    </rPh>
    <rPh sb="61" eb="62">
      <t>トウ</t>
    </rPh>
    <rPh sb="63" eb="65">
      <t>ケンセツ</t>
    </rPh>
    <rPh sb="70" eb="72">
      <t>ユウケイ</t>
    </rPh>
    <rPh sb="72" eb="74">
      <t>コテイ</t>
    </rPh>
    <rPh sb="74" eb="76">
      <t>シサン</t>
    </rPh>
    <rPh sb="76" eb="78">
      <t>ゲンカ</t>
    </rPh>
    <rPh sb="78" eb="80">
      <t>ショウキャク</t>
    </rPh>
    <rPh sb="80" eb="81">
      <t>リツ</t>
    </rPh>
    <rPh sb="86" eb="88">
      <t>アッカ</t>
    </rPh>
    <rPh sb="155" eb="157">
      <t>アッカ</t>
    </rPh>
    <rPh sb="158" eb="160">
      <t>ゲンイン</t>
    </rPh>
    <rPh sb="161" eb="162">
      <t>カンガ</t>
    </rPh>
    <rPh sb="169" eb="171">
      <t>コンゴ</t>
    </rPh>
    <rPh sb="172" eb="175">
      <t>オゴセマチ</t>
    </rPh>
    <rPh sb="175" eb="177">
      <t>コウキョウ</t>
    </rPh>
    <rPh sb="177" eb="179">
      <t>シセツ</t>
    </rPh>
    <rPh sb="179" eb="180">
      <t>トウ</t>
    </rPh>
    <rPh sb="180" eb="182">
      <t>コベツ</t>
    </rPh>
    <rPh sb="182" eb="184">
      <t>シセツ</t>
    </rPh>
    <rPh sb="184" eb="186">
      <t>ケイカク</t>
    </rPh>
    <rPh sb="186" eb="187">
      <t>トウ</t>
    </rPh>
    <rPh sb="188" eb="189">
      <t>シタガ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</si>
  <si>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</si>
  <si>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</si>
  <si>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</si>
  <si>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</si>
  <si>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</si>
  <si>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</si>
  <si>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</si>
  <si>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防災行政無線デジタル化に伴う緊急防災・減災事業債、令和元年東日本台風に伴う災害復旧債により将来負担比率は悪化し、実質公債費比率は、横ばい傾向であるが、今後償還が始まる地方債が多々あるので悪化することが見込まれる。
　今後、借り入れを伴う事業は重複しないよう努め、地方債残高の急激な上昇を抑える。
</t>
    <rPh sb="1" eb="3">
      <t>ボウサイ</t>
    </rPh>
    <rPh sb="3" eb="5">
      <t>ギョウセイ</t>
    </rPh>
    <rPh sb="5" eb="7">
      <t>ムセン</t>
    </rPh>
    <rPh sb="11" eb="12">
      <t>カ</t>
    </rPh>
    <rPh sb="13" eb="14">
      <t>トモナ</t>
    </rPh>
    <rPh sb="15" eb="17">
      <t>キンキュウ</t>
    </rPh>
    <rPh sb="17" eb="19">
      <t>ボウサイ</t>
    </rPh>
    <rPh sb="20" eb="22">
      <t>ゲンサイ</t>
    </rPh>
    <rPh sb="22" eb="24">
      <t>ジギョウ</t>
    </rPh>
    <rPh sb="24" eb="25">
      <t>サイ</t>
    </rPh>
    <rPh sb="26" eb="28">
      <t>レイワ</t>
    </rPh>
    <rPh sb="28" eb="30">
      <t>ガンネン</t>
    </rPh>
    <rPh sb="30" eb="31">
      <t>ヒガシ</t>
    </rPh>
    <rPh sb="31" eb="33">
      <t>ニホン</t>
    </rPh>
    <rPh sb="33" eb="35">
      <t>タイフウ</t>
    </rPh>
    <rPh sb="36" eb="37">
      <t>トモナ</t>
    </rPh>
    <rPh sb="38" eb="40">
      <t>サイガイ</t>
    </rPh>
    <rPh sb="40" eb="42">
      <t>フッキュウ</t>
    </rPh>
    <rPh sb="42" eb="43">
      <t>サイ</t>
    </rPh>
    <rPh sb="46" eb="48">
      <t>ショウライ</t>
    </rPh>
    <rPh sb="48" eb="50">
      <t>フタン</t>
    </rPh>
    <rPh sb="50" eb="52">
      <t>ヒリツ</t>
    </rPh>
    <rPh sb="53" eb="55">
      <t>アッカ</t>
    </rPh>
    <rPh sb="101" eb="103">
      <t>ミコ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</si>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</sst>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xmlns:c16r2="http://schemas.microsoft.com/office/drawing/2015/06/chart">
            <c:ext xmlns:c16="http://schemas.microsoft.com/office/drawing/2014/chart" uri="{C3380CC4-5D6E-409C-BE32-E72D297353CC}">
              <c16:uniqueId val="{00000000-BAB4-4BA3-8B80-DCAF9B3741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42888</c:v>
                </c:pt>
                <c:pt idx="1">
                  <c:v>36693</c:v>
                </c:pt>
                <c:pt idx="2">
                  <c:v>26502</c:v>
                </c:pt>
                <c:pt idx="3">
                  <c:v>66041</c:v>
                </c:pt>
                <c:pt idx="4">
                  <c:v>38100</c:v>
                </c:pt>
              </c:numCache>
            </c:numRef>
          </c:val>
          <c:smooth val="0"/>
          <c:extLst xmlns:c16r2="http://schemas.microsoft.com/office/drawing/2015/06/chart">
            <c:ext xmlns:c16="http://schemas.microsoft.com/office/drawing/2014/chart" uri="{C3380CC4-5D6E-409C-BE32-E72D297353CC}">
              <c16:uniqueId val="{00000001-BAB4-4BA3-8B80-DCAF9B3741D1}"/>
            </c:ext>
          </c:extLst>
        </c:ser>
        <c:dLbls>
          <c:showLegendKey val="0"/>
          <c:showVal val="0"/>
          <c:showCatName val="0"/>
          <c:showSerName val="0"/>
          <c:showPercent val="0"/>
          <c:showBubbleSize val="0"/>
        </c:dLbls>
        <c:marker val="1"/>
        <c:smooth val="0"/>
        <c:axId val="402053304"/>
        <c:axId val="396719640"/>
      </c:lineChart>
      <c:catAx>
        <c:axId val="402053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719640"/>
        <c:crosses val="autoZero"/>
        <c:auto val="1"/>
        <c:lblAlgn val="ctr"/>
        <c:lblOffset val="100"/>
        <c:tickLblSkip val="1"/>
        <c:tickMarkSkip val="1"/>
        <c:noMultiLvlLbl val="0"/>
      </c:catAx>
      <c:valAx>
        <c:axId val="3967196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053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6.98</c:v>
                </c:pt>
                <c:pt idx="1">
                  <c:v>7.13</c:v>
                </c:pt>
                <c:pt idx="2">
                  <c:v>9.82</c:v>
                </c:pt>
                <c:pt idx="3">
                  <c:v>7.53</c:v>
                </c:pt>
                <c:pt idx="4">
                  <c:v>6.25</c:v>
                </c:pt>
              </c:numCache>
            </c:numRef>
          </c:val>
          <c:extLst xmlns:c16r2="http://schemas.microsoft.com/office/drawing/2015/06/chart">
            <c:ext xmlns:c16="http://schemas.microsoft.com/office/drawing/2014/chart" uri="{C3380CC4-5D6E-409C-BE32-E72D297353CC}">
              <c16:uniqueId val="{00000000-645C-4823-A720-24E10C70C0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14.22</c:v>
                </c:pt>
                <c:pt idx="1">
                  <c:v>16.04</c:v>
                </c:pt>
                <c:pt idx="2">
                  <c:v>16.440000000000001</c:v>
                </c:pt>
                <c:pt idx="3">
                  <c:v>18.5</c:v>
                </c:pt>
                <c:pt idx="4">
                  <c:v>17.559999999999999</c:v>
                </c:pt>
              </c:numCache>
            </c:numRef>
          </c:val>
          <c:extLst xmlns:c16r2="http://schemas.microsoft.com/office/drawing/2015/06/chart">
            <c:ext xmlns:c16="http://schemas.microsoft.com/office/drawing/2014/chart" uri="{C3380CC4-5D6E-409C-BE32-E72D297353CC}">
              <c16:uniqueId val="{00000001-645C-4823-A720-24E10C70C087}"/>
            </c:ext>
          </c:extLst>
        </c:ser>
        <c:dLbls>
          <c:showLegendKey val="0"/>
          <c:showVal val="0"/>
          <c:showCatName val="0"/>
          <c:showSerName val="0"/>
          <c:showPercent val="0"/>
          <c:showBubbleSize val="0"/>
        </c:dLbls>
        <c:gapWidth val="250"/>
        <c:overlap val="100"/>
        <c:axId val="396682288"/>
        <c:axId val="396681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4.58</c:v>
                </c:pt>
                <c:pt idx="1">
                  <c:v>1.75</c:v>
                </c:pt>
                <c:pt idx="2">
                  <c:v>2.88</c:v>
                </c:pt>
                <c:pt idx="3">
                  <c:v>-0.25</c:v>
                </c:pt>
                <c:pt idx="4">
                  <c:v>-2.14</c:v>
                </c:pt>
              </c:numCache>
            </c:numRef>
          </c:val>
          <c:smooth val="0"/>
          <c:extLst xmlns:c16r2="http://schemas.microsoft.com/office/drawing/2015/06/chart">
            <c:ext xmlns:c16="http://schemas.microsoft.com/office/drawing/2014/chart" uri="{C3380CC4-5D6E-409C-BE32-E72D297353CC}">
              <c16:uniqueId val="{00000002-645C-4823-A720-24E10C70C087}"/>
            </c:ext>
          </c:extLst>
        </c:ser>
        <c:dLbls>
          <c:showLegendKey val="0"/>
          <c:showVal val="0"/>
          <c:showCatName val="0"/>
          <c:showSerName val="0"/>
          <c:showPercent val="0"/>
          <c:showBubbleSize val="0"/>
        </c:dLbls>
        <c:marker val="1"/>
        <c:smooth val="0"/>
        <c:axId val="396682288"/>
        <c:axId val="396681504"/>
      </c:lineChart>
      <c:catAx>
        <c:axId val="39668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6681504"/>
        <c:crosses val="autoZero"/>
        <c:auto val="1"/>
        <c:lblAlgn val="ctr"/>
        <c:lblOffset val="100"/>
        <c:tickLblSkip val="1"/>
        <c:tickMarkSkip val="1"/>
        <c:noMultiLvlLbl val="0"/>
      </c:catAx>
      <c:valAx>
        <c:axId val="39668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68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3CA-417E-9E11-A3822BFC39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3CA-417E-9E11-A3822BFC390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3CA-417E-9E11-A3822BFC3902}"/>
            </c:ext>
          </c:extLst>
        </c:ser>
        <c:ser>
          <c:idx val="3"/>
          <c:order val="3"/>
          <c:tx>
            <c:strRef>
              <c:f>データシート!$A$30</c:f>
              <c:strCache>
                <c:ptCount val="1"/>
                <c:pt idx="0">
                  <c:v>越生町、毛呂山町外４組合公平委員会特別会計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3CA-417E-9E11-A3822BFC390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0.06</c:v>
                </c:pt>
                <c:pt idx="4">
                  <c:v>#N/A</c:v>
                </c:pt>
                <c:pt idx="5">
                  <c:v>0.04</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4-93CA-417E-9E11-A3822BFC390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0.14000000000000001</c:v>
                </c:pt>
                <c:pt idx="4">
                  <c:v>#N/A</c:v>
                </c:pt>
                <c:pt idx="5">
                  <c:v>7.0000000000000007E-2</c:v>
                </c:pt>
                <c:pt idx="6">
                  <c:v>#N/A</c:v>
                </c:pt>
                <c:pt idx="7">
                  <c:v>0.09</c:v>
                </c:pt>
                <c:pt idx="8">
                  <c:v>#N/A</c:v>
                </c:pt>
                <c:pt idx="9">
                  <c:v>0.15</c:v>
                </c:pt>
              </c:numCache>
            </c:numRef>
          </c:val>
          <c:extLst xmlns:c16r2="http://schemas.microsoft.com/office/drawing/2015/06/chart">
            <c:ext xmlns:c16="http://schemas.microsoft.com/office/drawing/2014/chart" uri="{C3380CC4-5D6E-409C-BE32-E72D297353CC}">
              <c16:uniqueId val="{00000005-93CA-417E-9E11-A3822BFC390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3.69</c:v>
                </c:pt>
                <c:pt idx="2">
                  <c:v>#N/A</c:v>
                </c:pt>
                <c:pt idx="3">
                  <c:v>3.72</c:v>
                </c:pt>
                <c:pt idx="4">
                  <c:v>#N/A</c:v>
                </c:pt>
                <c:pt idx="5">
                  <c:v>4.58</c:v>
                </c:pt>
                <c:pt idx="6">
                  <c:v>#N/A</c:v>
                </c:pt>
                <c:pt idx="7">
                  <c:v>1.3</c:v>
                </c:pt>
                <c:pt idx="8">
                  <c:v>#N/A</c:v>
                </c:pt>
                <c:pt idx="9">
                  <c:v>0.82</c:v>
                </c:pt>
              </c:numCache>
            </c:numRef>
          </c:val>
          <c:extLst xmlns:c16r2="http://schemas.microsoft.com/office/drawing/2015/06/chart">
            <c:ext xmlns:c16="http://schemas.microsoft.com/office/drawing/2014/chart" uri="{C3380CC4-5D6E-409C-BE32-E72D297353CC}">
              <c16:uniqueId val="{00000006-93CA-417E-9E11-A3822BFC390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2.13</c:v>
                </c:pt>
                <c:pt idx="2">
                  <c:v>#N/A</c:v>
                </c:pt>
                <c:pt idx="3">
                  <c:v>4.13</c:v>
                </c:pt>
                <c:pt idx="4">
                  <c:v>#N/A</c:v>
                </c:pt>
                <c:pt idx="5">
                  <c:v>2.2200000000000002</c:v>
                </c:pt>
                <c:pt idx="6">
                  <c:v>#N/A</c:v>
                </c:pt>
                <c:pt idx="7">
                  <c:v>1.94</c:v>
                </c:pt>
                <c:pt idx="8">
                  <c:v>#N/A</c:v>
                </c:pt>
                <c:pt idx="9">
                  <c:v>1.39</c:v>
                </c:pt>
              </c:numCache>
            </c:numRef>
          </c:val>
          <c:extLst xmlns:c16r2="http://schemas.microsoft.com/office/drawing/2015/06/chart">
            <c:ext xmlns:c16="http://schemas.microsoft.com/office/drawing/2014/chart" uri="{C3380CC4-5D6E-409C-BE32-E72D297353CC}">
              <c16:uniqueId val="{00000007-93CA-417E-9E11-A3822BFC390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9.68</c:v>
                </c:pt>
                <c:pt idx="2">
                  <c:v>#N/A</c:v>
                </c:pt>
                <c:pt idx="3">
                  <c:v>7.13</c:v>
                </c:pt>
                <c:pt idx="4">
                  <c:v>#N/A</c:v>
                </c:pt>
                <c:pt idx="5">
                  <c:v>9.81</c:v>
                </c:pt>
                <c:pt idx="6">
                  <c:v>#N/A</c:v>
                </c:pt>
                <c:pt idx="7">
                  <c:v>7.53</c:v>
                </c:pt>
                <c:pt idx="8">
                  <c:v>#N/A</c:v>
                </c:pt>
                <c:pt idx="9">
                  <c:v>6.25</c:v>
                </c:pt>
              </c:numCache>
            </c:numRef>
          </c:val>
          <c:extLst xmlns:c16r2="http://schemas.microsoft.com/office/drawing/2015/06/chart">
            <c:ext xmlns:c16="http://schemas.microsoft.com/office/drawing/2014/chart" uri="{C3380CC4-5D6E-409C-BE32-E72D297353CC}">
              <c16:uniqueId val="{00000008-93CA-417E-9E11-A3822BFC390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7.36</c:v>
                </c:pt>
                <c:pt idx="2">
                  <c:v>#N/A</c:v>
                </c:pt>
                <c:pt idx="3">
                  <c:v>8.42</c:v>
                </c:pt>
                <c:pt idx="4">
                  <c:v>#N/A</c:v>
                </c:pt>
                <c:pt idx="5">
                  <c:v>10.1</c:v>
                </c:pt>
                <c:pt idx="6">
                  <c:v>#N/A</c:v>
                </c:pt>
                <c:pt idx="7">
                  <c:v>10.210000000000001</c:v>
                </c:pt>
                <c:pt idx="8">
                  <c:v>#N/A</c:v>
                </c:pt>
                <c:pt idx="9">
                  <c:v>10.48</c:v>
                </c:pt>
              </c:numCache>
            </c:numRef>
          </c:val>
          <c:extLst xmlns:c16r2="http://schemas.microsoft.com/office/drawing/2015/06/chart">
            <c:ext xmlns:c16="http://schemas.microsoft.com/office/drawing/2014/chart" uri="{C3380CC4-5D6E-409C-BE32-E72D297353CC}">
              <c16:uniqueId val="{00000009-93CA-417E-9E11-A3822BFC3902}"/>
            </c:ext>
          </c:extLst>
        </c:ser>
        <c:dLbls>
          <c:showLegendKey val="0"/>
          <c:showVal val="0"/>
          <c:showCatName val="0"/>
          <c:showSerName val="0"/>
          <c:showPercent val="0"/>
          <c:showBubbleSize val="0"/>
        </c:dLbls>
        <c:gapWidth val="150"/>
        <c:overlap val="100"/>
        <c:axId val="396683072"/>
        <c:axId val="396684248"/>
      </c:barChart>
      <c:catAx>
        <c:axId val="39668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684248"/>
        <c:crosses val="autoZero"/>
        <c:auto val="1"/>
        <c:lblAlgn val="ctr"/>
        <c:lblOffset val="100"/>
        <c:tickLblSkip val="1"/>
        <c:tickMarkSkip val="1"/>
        <c:noMultiLvlLbl val="0"/>
      </c:catAx>
      <c:valAx>
        <c:axId val="396684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683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281</c:v>
                </c:pt>
                <c:pt idx="5">
                  <c:v>289</c:v>
                </c:pt>
                <c:pt idx="8">
                  <c:v>295</c:v>
                </c:pt>
                <c:pt idx="11">
                  <c:v>298</c:v>
                </c:pt>
                <c:pt idx="14">
                  <c:v>301</c:v>
                </c:pt>
              </c:numCache>
            </c:numRef>
          </c:val>
          <c:extLst xmlns:c16r2="http://schemas.microsoft.com/office/drawing/2015/06/chart">
            <c:ext xmlns:c16="http://schemas.microsoft.com/office/drawing/2014/chart" uri="{C3380CC4-5D6E-409C-BE32-E72D297353CC}">
              <c16:uniqueId val="{00000000-C396-478E-AF4C-B48A224317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396-478E-AF4C-B48A224317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396-478E-AF4C-B48A224317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140</c:v>
                </c:pt>
                <c:pt idx="3">
                  <c:v>141</c:v>
                </c:pt>
                <c:pt idx="6">
                  <c:v>136</c:v>
                </c:pt>
                <c:pt idx="9">
                  <c:v>131</c:v>
                </c:pt>
                <c:pt idx="12">
                  <c:v>148</c:v>
                </c:pt>
              </c:numCache>
            </c:numRef>
          </c:val>
          <c:extLst xmlns:c16r2="http://schemas.microsoft.com/office/drawing/2015/06/chart">
            <c:ext xmlns:c16="http://schemas.microsoft.com/office/drawing/2014/chart" uri="{C3380CC4-5D6E-409C-BE32-E72D297353CC}">
              <c16:uniqueId val="{00000003-C396-478E-AF4C-B48A224317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96-478E-AF4C-B48A224317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96-478E-AF4C-B48A224317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396-478E-AF4C-B48A224317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224</c:v>
                </c:pt>
                <c:pt idx="3">
                  <c:v>228</c:v>
                </c:pt>
                <c:pt idx="6">
                  <c:v>241</c:v>
                </c:pt>
                <c:pt idx="9">
                  <c:v>260</c:v>
                </c:pt>
                <c:pt idx="12">
                  <c:v>272</c:v>
                </c:pt>
              </c:numCache>
            </c:numRef>
          </c:val>
          <c:extLst xmlns:c16r2="http://schemas.microsoft.com/office/drawing/2015/06/chart">
            <c:ext xmlns:c16="http://schemas.microsoft.com/office/drawing/2014/chart" uri="{C3380CC4-5D6E-409C-BE32-E72D297353CC}">
              <c16:uniqueId val="{00000007-C396-478E-AF4C-B48A224317B6}"/>
            </c:ext>
          </c:extLst>
        </c:ser>
        <c:dLbls>
          <c:showLegendKey val="0"/>
          <c:showVal val="0"/>
          <c:showCatName val="0"/>
          <c:showSerName val="0"/>
          <c:showPercent val="0"/>
          <c:showBubbleSize val="0"/>
        </c:dLbls>
        <c:gapWidth val="100"/>
        <c:overlap val="100"/>
        <c:axId val="396683464"/>
        <c:axId val="396685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83</c:v>
                </c:pt>
                <c:pt idx="2">
                  <c:v>#N/A</c:v>
                </c:pt>
                <c:pt idx="3">
                  <c:v>#N/A</c:v>
                </c:pt>
                <c:pt idx="4">
                  <c:v>80</c:v>
                </c:pt>
                <c:pt idx="5">
                  <c:v>#N/A</c:v>
                </c:pt>
                <c:pt idx="6">
                  <c:v>#N/A</c:v>
                </c:pt>
                <c:pt idx="7">
                  <c:v>82</c:v>
                </c:pt>
                <c:pt idx="8">
                  <c:v>#N/A</c:v>
                </c:pt>
                <c:pt idx="9">
                  <c:v>#N/A</c:v>
                </c:pt>
                <c:pt idx="10">
                  <c:v>93</c:v>
                </c:pt>
                <c:pt idx="11">
                  <c:v>#N/A</c:v>
                </c:pt>
                <c:pt idx="12">
                  <c:v>#N/A</c:v>
                </c:pt>
                <c:pt idx="13">
                  <c:v>119</c:v>
                </c:pt>
                <c:pt idx="14">
                  <c:v>#N/A</c:v>
                </c:pt>
              </c:numCache>
            </c:numRef>
          </c:val>
          <c:smooth val="0"/>
          <c:extLst xmlns:c16r2="http://schemas.microsoft.com/office/drawing/2015/06/chart">
            <c:ext xmlns:c16="http://schemas.microsoft.com/office/drawing/2014/chart" uri="{C3380CC4-5D6E-409C-BE32-E72D297353CC}">
              <c16:uniqueId val="{00000008-C396-478E-AF4C-B48A224317B6}"/>
            </c:ext>
          </c:extLst>
        </c:ser>
        <c:dLbls>
          <c:showLegendKey val="0"/>
          <c:showVal val="0"/>
          <c:showCatName val="0"/>
          <c:showSerName val="0"/>
          <c:showPercent val="0"/>
          <c:showBubbleSize val="0"/>
        </c:dLbls>
        <c:marker val="1"/>
        <c:smooth val="0"/>
        <c:axId val="396683464"/>
        <c:axId val="396685424"/>
      </c:lineChart>
      <c:catAx>
        <c:axId val="396683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685424"/>
        <c:crosses val="autoZero"/>
        <c:auto val="1"/>
        <c:lblAlgn val="ctr"/>
        <c:lblOffset val="100"/>
        <c:tickLblSkip val="1"/>
        <c:tickMarkSkip val="1"/>
        <c:noMultiLvlLbl val="0"/>
      </c:catAx>
      <c:valAx>
        <c:axId val="39668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683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3816</c:v>
                </c:pt>
                <c:pt idx="5">
                  <c:v>3821</c:v>
                </c:pt>
                <c:pt idx="8">
                  <c:v>3802</c:v>
                </c:pt>
                <c:pt idx="11">
                  <c:v>3752</c:v>
                </c:pt>
                <c:pt idx="14">
                  <c:v>3859</c:v>
                </c:pt>
              </c:numCache>
            </c:numRef>
          </c:val>
          <c:extLst xmlns:c16r2="http://schemas.microsoft.com/office/drawing/2015/06/chart">
            <c:ext xmlns:c16="http://schemas.microsoft.com/office/drawing/2014/chart" uri="{C3380CC4-5D6E-409C-BE32-E72D297353CC}">
              <c16:uniqueId val="{00000000-D1F0-4C01-BE30-2C98C1A95A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1F0-4C01-BE30-2C98C1A95A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1045</c:v>
                </c:pt>
                <c:pt idx="5">
                  <c:v>1194</c:v>
                </c:pt>
                <c:pt idx="8">
                  <c:v>1369</c:v>
                </c:pt>
                <c:pt idx="11">
                  <c:v>1583</c:v>
                </c:pt>
                <c:pt idx="14">
                  <c:v>1480</c:v>
                </c:pt>
              </c:numCache>
            </c:numRef>
          </c:val>
          <c:extLst xmlns:c16r2="http://schemas.microsoft.com/office/drawing/2015/06/chart">
            <c:ext xmlns:c16="http://schemas.microsoft.com/office/drawing/2014/chart" uri="{C3380CC4-5D6E-409C-BE32-E72D297353CC}">
              <c16:uniqueId val="{00000002-D1F0-4C01-BE30-2C98C1A95A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1F0-4C01-BE30-2C98C1A95A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1F0-4C01-BE30-2C98C1A95A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1F0-4C01-BE30-2C98C1A95A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955</c:v>
                </c:pt>
                <c:pt idx="3">
                  <c:v>881</c:v>
                </c:pt>
                <c:pt idx="6">
                  <c:v>937</c:v>
                </c:pt>
                <c:pt idx="9">
                  <c:v>952</c:v>
                </c:pt>
                <c:pt idx="12">
                  <c:v>865</c:v>
                </c:pt>
              </c:numCache>
            </c:numRef>
          </c:val>
          <c:extLst xmlns:c16r2="http://schemas.microsoft.com/office/drawing/2015/06/chart">
            <c:ext xmlns:c16="http://schemas.microsoft.com/office/drawing/2014/chart" uri="{C3380CC4-5D6E-409C-BE32-E72D297353CC}">
              <c16:uniqueId val="{00000006-D1F0-4C01-BE30-2C98C1A95A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1264</c:v>
                </c:pt>
                <c:pt idx="3">
                  <c:v>1261</c:v>
                </c:pt>
                <c:pt idx="6">
                  <c:v>1251</c:v>
                </c:pt>
                <c:pt idx="9">
                  <c:v>1258</c:v>
                </c:pt>
                <c:pt idx="12">
                  <c:v>1339</c:v>
                </c:pt>
              </c:numCache>
            </c:numRef>
          </c:val>
          <c:extLst xmlns:c16r2="http://schemas.microsoft.com/office/drawing/2015/06/chart">
            <c:ext xmlns:c16="http://schemas.microsoft.com/office/drawing/2014/chart" uri="{C3380CC4-5D6E-409C-BE32-E72D297353CC}">
              <c16:uniqueId val="{00000007-D1F0-4C01-BE30-2C98C1A95A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8-D1F0-4C01-BE30-2C98C1A95A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1F0-4C01-BE30-2C98C1A95A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3094</c:v>
                </c:pt>
                <c:pt idx="3">
                  <c:v>3122</c:v>
                </c:pt>
                <c:pt idx="6">
                  <c:v>3133</c:v>
                </c:pt>
                <c:pt idx="9">
                  <c:v>3317</c:v>
                </c:pt>
                <c:pt idx="12">
                  <c:v>3372</c:v>
                </c:pt>
              </c:numCache>
            </c:numRef>
          </c:val>
          <c:extLst xmlns:c16r2="http://schemas.microsoft.com/office/drawing/2015/06/chart">
            <c:ext xmlns:c16="http://schemas.microsoft.com/office/drawing/2014/chart" uri="{C3380CC4-5D6E-409C-BE32-E72D297353CC}">
              <c16:uniqueId val="{0000000A-D1F0-4C01-BE30-2C98C1A95A53}"/>
            </c:ext>
          </c:extLst>
        </c:ser>
        <c:dLbls>
          <c:showLegendKey val="0"/>
          <c:showVal val="0"/>
          <c:showCatName val="0"/>
          <c:showSerName val="0"/>
          <c:showPercent val="0"/>
          <c:showBubbleSize val="0"/>
        </c:dLbls>
        <c:gapWidth val="100"/>
        <c:overlap val="100"/>
        <c:axId val="396687776"/>
        <c:axId val="396681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453</c:v>
                </c:pt>
                <c:pt idx="2">
                  <c:v>#N/A</c:v>
                </c:pt>
                <c:pt idx="3">
                  <c:v>#N/A</c:v>
                </c:pt>
                <c:pt idx="4">
                  <c:v>252</c:v>
                </c:pt>
                <c:pt idx="5">
                  <c:v>#N/A</c:v>
                </c:pt>
                <c:pt idx="6">
                  <c:v>#N/A</c:v>
                </c:pt>
                <c:pt idx="7">
                  <c:v>152</c:v>
                </c:pt>
                <c:pt idx="8">
                  <c:v>#N/A</c:v>
                </c:pt>
                <c:pt idx="9">
                  <c:v>#N/A</c:v>
                </c:pt>
                <c:pt idx="10">
                  <c:v>193</c:v>
                </c:pt>
                <c:pt idx="11">
                  <c:v>#N/A</c:v>
                </c:pt>
                <c:pt idx="12">
                  <c:v>#N/A</c:v>
                </c:pt>
                <c:pt idx="13">
                  <c:v>238</c:v>
                </c:pt>
                <c:pt idx="14">
                  <c:v>#N/A</c:v>
                </c:pt>
              </c:numCache>
            </c:numRef>
          </c:val>
          <c:smooth val="0"/>
          <c:extLst xmlns:c16r2="http://schemas.microsoft.com/office/drawing/2015/06/chart">
            <c:ext xmlns:c16="http://schemas.microsoft.com/office/drawing/2014/chart" uri="{C3380CC4-5D6E-409C-BE32-E72D297353CC}">
              <c16:uniqueId val="{0000000B-D1F0-4C01-BE30-2C98C1A95A53}"/>
            </c:ext>
          </c:extLst>
        </c:ser>
        <c:dLbls>
          <c:showLegendKey val="0"/>
          <c:showVal val="0"/>
          <c:showCatName val="0"/>
          <c:showSerName val="0"/>
          <c:showPercent val="0"/>
          <c:showBubbleSize val="0"/>
        </c:dLbls>
        <c:marker val="1"/>
        <c:smooth val="0"/>
        <c:axId val="396687776"/>
        <c:axId val="396681112"/>
      </c:lineChart>
      <c:catAx>
        <c:axId val="39668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6681112"/>
        <c:crosses val="autoZero"/>
        <c:auto val="1"/>
        <c:lblAlgn val="ctr"/>
        <c:lblOffset val="100"/>
        <c:tickLblSkip val="1"/>
        <c:tickMarkSkip val="1"/>
        <c:noMultiLvlLbl val="0"/>
      </c:catAx>
      <c:valAx>
        <c:axId val="396681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68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479</c:v>
                </c:pt>
                <c:pt idx="1">
                  <c:v>539</c:v>
                </c:pt>
                <c:pt idx="2">
                  <c:v>513</c:v>
                </c:pt>
              </c:numCache>
            </c:numRef>
          </c:val>
          <c:extLst xmlns:c16r2="http://schemas.microsoft.com/office/drawing/2015/06/chart">
            <c:ext xmlns:c16="http://schemas.microsoft.com/office/drawing/2014/chart" uri="{C3380CC4-5D6E-409C-BE32-E72D297353CC}">
              <c16:uniqueId val="{00000000-DE29-4FF2-9F44-014FC847D4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55</c:v>
                </c:pt>
                <c:pt idx="1">
                  <c:v>55</c:v>
                </c:pt>
                <c:pt idx="2">
                  <c:v>55</c:v>
                </c:pt>
              </c:numCache>
            </c:numRef>
          </c:val>
          <c:extLst xmlns:c16r2="http://schemas.microsoft.com/office/drawing/2015/06/chart">
            <c:ext xmlns:c16="http://schemas.microsoft.com/office/drawing/2014/chart" uri="{C3380CC4-5D6E-409C-BE32-E72D297353CC}">
              <c16:uniqueId val="{00000001-DE29-4FF2-9F44-014FC847D4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655</c:v>
                </c:pt>
                <c:pt idx="1">
                  <c:v>686</c:v>
                </c:pt>
                <c:pt idx="2">
                  <c:v>743</c:v>
                </c:pt>
              </c:numCache>
            </c:numRef>
          </c:val>
          <c:extLst xmlns:c16r2="http://schemas.microsoft.com/office/drawing/2015/06/chart">
            <c:ext xmlns:c16="http://schemas.microsoft.com/office/drawing/2014/chart" uri="{C3380CC4-5D6E-409C-BE32-E72D297353CC}">
              <c16:uniqueId val="{00000002-DE29-4FF2-9F44-014FC847D48C}"/>
            </c:ext>
          </c:extLst>
        </c:ser>
        <c:dLbls>
          <c:showLegendKey val="0"/>
          <c:showVal val="0"/>
          <c:showCatName val="0"/>
          <c:showSerName val="0"/>
          <c:showPercent val="0"/>
          <c:showBubbleSize val="0"/>
        </c:dLbls>
        <c:gapWidth val="120"/>
        <c:overlap val="100"/>
        <c:axId val="431613368"/>
        <c:axId val="431609448"/>
      </c:barChart>
      <c:catAx>
        <c:axId val="431613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1609448"/>
        <c:crosses val="autoZero"/>
        <c:auto val="1"/>
        <c:lblAlgn val="ctr"/>
        <c:lblOffset val="100"/>
        <c:tickLblSkip val="1"/>
        <c:tickMarkSkip val="1"/>
        <c:noMultiLvlLbl val="0"/>
      </c:catAx>
      <c:valAx>
        <c:axId val="431609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1613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42-4122-B2F6-BD71683192E1}"/>
                </c:ext>
                <c:ext xmlns:c15="http://schemas.microsoft.com/office/drawing/2012/chart" uri="{CE6537A1-D6FC-4f65-9D91-7224C49458BB}">
                  <c15:dlblFieldTable>
                    <c15:dlblFTEntry>
                      <c15:txfldGUID>{DB4F8699-8054-4F83-B0AA-60EACB341AEF}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D42-4122-B2F6-BD71683192E1}"/>
                </c:ext>
                <c:ext xmlns:c15="http://schemas.microsoft.com/office/drawing/2012/chart" uri="{CE6537A1-D6FC-4f65-9D91-7224C49458BB}">
                  <c15:dlblFieldTable>
                    <c15:dlblFTEntry>
                      <c15:txfldGUID>{2F48CB93-E01D-4638-8CEC-2D89C81F4A59}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D42-4122-B2F6-BD71683192E1}"/>
                </c:ext>
                <c:ext xmlns:c15="http://schemas.microsoft.com/office/drawing/2012/chart" uri="{CE6537A1-D6FC-4f65-9D91-7224C49458BB}">
                  <c15:dlblFieldTable>
                    <c15:dlblFTEntry>
                      <c15:txfldGUID>{B16BABDD-8B85-4A55-BD3B-DC0B212404B4}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42-4122-B2F6-BD71683192E1}"/>
                </c:ext>
                <c:ext xmlns:c15="http://schemas.microsoft.com/office/drawing/2012/chart" uri="{CE6537A1-D6FC-4f65-9D91-7224C49458BB}">
                  <c15:dlblFieldTable>
                    <c15:dlblFTEntry>
                      <c15:txfldGUID>{09D422EF-E048-4B5C-961F-789822D75334}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42-4122-B2F6-BD71683192E1}"/>
                </c:ext>
                <c:ext xmlns:c15="http://schemas.microsoft.com/office/drawing/2012/chart" uri="{CE6537A1-D6FC-4f65-9D91-7224C49458BB}">
                  <c15:dlblFieldTable>
                    <c15:dlblFTEntry>
                      <c15:txfldGUID>{93826BD2-C817-4926-91A5-3D107044F26B}</c15:txfldGUID>
                      <c15:f>#REF!</c15:f>
                      <c15:dlblFieldTableCache>
                        <c:ptCount val="1"/>
                        <c:pt idx="0">
                          <c:v>#REF!</c:v>
                        </c:pt>
                      </c15:dlblFieldTableCache>
                    </c15:dlblFTEntry>
                  </c15:dlblFieldTable>
                  <c15:showDataLabelsRange val="0"/>
                </c:ext>
              </c:extLst>
            </c:dLbl>
            <c:dLbl>
              <c:idx val="8"/>
              <c:layout>
                <c:manualLayout>
                  <c:x val="0"/>
                  <c:y val="-3.779833616985149E-3"/>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42-4122-B2F6-BD71683192E1}"/>
                </c:ext>
                <c:ext xmlns:c15="http://schemas.microsoft.com/office/drawing/2012/chart" uri="{CE6537A1-D6FC-4f65-9D91-7224C49458BB}">
                  <c15:dlblFieldTable>
                    <c15:dlblFTEntry>
                      <c15:txfldGUID>{CF80DE6C-1059-4C9D-92DC-70E3D12342FC}</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42-4122-B2F6-BD71683192E1}"/>
                </c:ext>
                <c:ext xmlns:c15="http://schemas.microsoft.com/office/drawing/2012/chart" uri="{CE6537A1-D6FC-4f65-9D91-7224C49458BB}">
                  <c15:dlblFieldTable>
                    <c15:dlblFTEntry>
                      <c15:txfldGUID>{5EA80E2A-FC52-43F3-BC5D-CC6D08802E53}</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42-4122-B2F6-BD71683192E1}"/>
                </c:ext>
                <c:ext xmlns:c15="http://schemas.microsoft.com/office/drawing/2012/chart" uri="{CE6537A1-D6FC-4f65-9D91-7224C49458BB}">
                  <c15:dlblFieldTable>
                    <c15:dlblFTEntry>
                      <c15:txfldGUID>{1B363A75-15D1-4DB4-8248-91093A1B1148}</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0"/>
                  <c:y val="3.7798336169851073E-3"/>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D42-4122-B2F6-BD71683192E1}"/>
                </c:ext>
                <c:ext xmlns:c15="http://schemas.microsoft.com/office/drawing/2012/chart" uri="{CE6537A1-D6FC-4f65-9D91-7224C49458BB}">
                  <c15:dlblFieldTable>
                    <c15:dlblFTEntry>
                      <c15:txfldGUID>{0F7EC8DD-7A14-4EEF-AED1-D69841B2A139}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80.8</c:v>
                </c:pt>
                <c:pt idx="16">
                  <c:v>80.8</c:v>
                </c:pt>
                <c:pt idx="24">
                  <c:v>79.5</c:v>
                </c:pt>
                <c:pt idx="32">
                  <c:v>80.599999999999994</c:v>
                </c:pt>
              </c:numCache>
            </c:numRef>
          </c:xVal>
          <c:yVal>
            <c:numRef>
              <c:f>公会計指標分析・財政指標組合せ分析表!$BP$51:$DC$51</c:f>
              <c:numCache>
                <c:formatCode>#,##0.0;"▲ "#,##0.0</c:formatCode>
                <c:ptCount val="40"/>
                <c:pt idx="8">
                  <c:v>9.5</c:v>
                </c:pt>
                <c:pt idx="16">
                  <c:v>5.8</c:v>
                </c:pt>
                <c:pt idx="24">
                  <c:v>7.3</c:v>
                </c:pt>
                <c:pt idx="32">
                  <c:v>9</c:v>
                </c:pt>
              </c:numCache>
            </c:numRef>
          </c:yVal>
          <c:smooth val="0"/>
          <c:extLst xmlns:c16r2="http://schemas.microsoft.com/office/drawing/2015/06/chart">
            <c:ext xmlns:c16="http://schemas.microsoft.com/office/drawing/2014/chart" uri="{C3380CC4-5D6E-409C-BE32-E72D297353CC}">
              <c16:uniqueId val="{00000009-FD42-4122-B2F6-BD71683192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42-4122-B2F6-BD71683192E1}"/>
                </c:ext>
                <c:ext xmlns:c15="http://schemas.microsoft.com/office/drawing/2012/chart" uri="{CE6537A1-D6FC-4f65-9D91-7224C49458BB}">
                  <c15:dlblFieldTable>
                    <c15:dlblFTEntry>
                      <c15:txfldGUID>{C1491F91-7B77-4806-AF8C-6F042D4AB891}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D42-4122-B2F6-BD71683192E1}"/>
                </c:ext>
                <c:ext xmlns:c15="http://schemas.microsoft.com/office/drawing/2012/chart" uri="{CE6537A1-D6FC-4f65-9D91-7224C49458BB}">
                  <c15:dlblFieldTable>
                    <c15:dlblFTEntry>
                      <c15:txfldGUID>{89B5BEFB-7238-4583-AF6A-BA4786DA9915}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D42-4122-B2F6-BD71683192E1}"/>
                </c:ext>
                <c:ext xmlns:c15="http://schemas.microsoft.com/office/drawing/2012/chart" uri="{CE6537A1-D6FC-4f65-9D91-7224C49458BB}">
                  <c15:dlblFieldTable>
                    <c15:dlblFTEntry>
                      <c15:txfldGUID>{4D8C807D-476B-4E4F-8F47-25A336480B45}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D42-4122-B2F6-BD71683192E1}"/>
                </c:ext>
                <c:ext xmlns:c15="http://schemas.microsoft.com/office/drawing/2012/chart" uri="{CE6537A1-D6FC-4f65-9D91-7224C49458BB}">
                  <c15:dlblFieldTable>
                    <c15:dlblFTEntry>
                      <c15:txfldGUID>{8D16B4D7-50DC-49FB-8705-27213475CFDF}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D42-4122-B2F6-BD71683192E1}"/>
                </c:ext>
                <c:ext xmlns:c15="http://schemas.microsoft.com/office/drawing/2012/chart" uri="{CE6537A1-D6FC-4f65-9D91-7224C49458BB}">
                  <c15:dlblFieldTable>
                    <c15:dlblFTEntry>
                      <c15:txfldGUID>{8F61C6F3-FE54-4B88-A5E4-E6EB99ED34F2}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D42-4122-B2F6-BD71683192E1}"/>
                </c:ext>
                <c:ext xmlns:c15="http://schemas.microsoft.com/office/drawing/2012/chart" uri="{CE6537A1-D6FC-4f65-9D91-7224C49458BB}">
                  <c15:dlblFieldTable>
                    <c15:dlblFTEntry>
                      <c15:txfldGUID>{D871CD29-EC71-4618-B063-FC5307D78777}</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3.6967679481664864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42-4122-B2F6-BD71683192E1}"/>
                </c:ext>
                <c:ext xmlns:c15="http://schemas.microsoft.com/office/drawing/2012/chart" uri="{CE6537A1-D6FC-4f65-9D91-7224C49458BB}">
                  <c15:dlblFieldTable>
                    <c15:dlblFTEntry>
                      <c15:txfldGUID>{134D1E2B-41F9-4267-9C44-856F9D4A0F81}</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2.732272145747973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D42-4122-B2F6-BD71683192E1}"/>
                </c:ext>
                <c:ext xmlns:c15="http://schemas.microsoft.com/office/drawing/2012/chart" uri="{CE6537A1-D6FC-4f65-9D91-7224C49458BB}">
                  <c15:dlblFieldTable>
                    <c15:dlblFTEntry>
                      <c15:txfldGUID>{66E0976E-CB35-4EC3-8122-6C3A09742A15}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D42-4122-B2F6-BD71683192E1}"/>
                </c:ext>
                <c:ext xmlns:c15="http://schemas.microsoft.com/office/drawing/2012/chart" uri="{CE6537A1-D6FC-4f65-9D91-7224C49458BB}">
                  <c15:dlblFieldTable>
                    <c15:dlblFTEntry>
                      <c15:txfldGUID>{B9E355CF-C377-49B7-B703-51B066CAC529}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pt idx="32">
                  <c:v>59.7</c:v>
                </c:pt>
              </c:numCache>
            </c:numRef>
          </c:xVal>
          <c:yVal>
            <c:numRef>
              <c:f>公会計指標分析・財政指標組合せ分析表!$BP$55:$DC$55</c:f>
              <c:numCache>
                <c:formatCode>#,##0.0;"▲ "#,##0.0</c:formatCode>
                <c:ptCount val="40"/>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FD42-4122-B2F6-BD71683192E1}"/>
            </c:ext>
          </c:extLst>
        </c:ser>
        <c:dLbls>
          <c:showLegendKey val="0"/>
          <c:showVal val="1"/>
          <c:showCatName val="0"/>
          <c:showSerName val="0"/>
          <c:showPercent val="0"/>
          <c:showBubbleSize val="0"/>
        </c:dLbls>
        <c:axId val="431614544"/>
        <c:axId val="431607880"/>
      </c:scatterChart>
      <c:valAx>
        <c:axId val="431614544"/>
        <c:scaling>
          <c:orientation val="minMax"/>
          <c:max val="84"/>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607880"/>
        <c:crosses val="autoZero"/>
        <c:crossBetween val="midCat"/>
      </c:valAx>
      <c:valAx>
        <c:axId val="431607880"/>
        <c:scaling>
          <c:orientation val="minMax"/>
          <c:max val="11.1"/>
          <c:min val="-1.20000000000000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1614544"/>
        <c:crosses val="autoZero"/>
        <c:crossBetween val="midCat"/>
        <c:majorUnit val="1.200000000000000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E6-4789-B50A-83D9D12817F7}"/>
                </c:ext>
                <c:ext xmlns:c15="http://schemas.microsoft.com/office/drawing/2012/chart" uri="{CE6537A1-D6FC-4f65-9D91-7224C49458BB}">
                  <c15:dlblFieldTable>
                    <c15:dlblFTEntry>
                      <c15:txfldGUID>{5F0AFB4B-15E3-40FD-838A-080DB5A4FAF3}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2E6-4789-B50A-83D9D12817F7}"/>
                </c:ext>
                <c:ext xmlns:c15="http://schemas.microsoft.com/office/drawing/2012/chart" uri="{CE6537A1-D6FC-4f65-9D91-7224C49458BB}">
                  <c15:dlblFieldTable>
                    <c15:dlblFTEntry>
                      <c15:txfldGUID>{BD9AF0BD-5B15-45F7-A2EC-8F2E8691DE47}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2E6-4789-B50A-83D9D12817F7}"/>
                </c:ext>
                <c:ext xmlns:c15="http://schemas.microsoft.com/office/drawing/2012/chart" uri="{CE6537A1-D6FC-4f65-9D91-7224C49458BB}">
                  <c15:dlblFieldTable>
                    <c15:dlblFTEntry>
                      <c15:txfldGUID>{148326BB-0F49-41A6-8530-02BA87C47F05}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2E6-4789-B50A-83D9D12817F7}"/>
                </c:ext>
                <c:ext xmlns:c15="http://schemas.microsoft.com/office/drawing/2012/chart" uri="{CE6537A1-D6FC-4f65-9D91-7224C49458BB}">
                  <c15:dlblFieldTable>
                    <c15:dlblFTEntry>
                      <c15:txfldGUID>{26A899D3-C104-478F-A09A-94C146490564}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2E6-4789-B50A-83D9D12817F7}"/>
                </c:ext>
                <c:ext xmlns:c15="http://schemas.microsoft.com/office/drawing/2012/chart" uri="{CE6537A1-D6FC-4f65-9D91-7224C49458BB}">
                  <c15:dlblFieldTable>
                    <c15:dlblFTEntry>
                      <c15:txfldGUID>{259A6B33-C685-46B1-BD10-3727BD8C92B9}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2E6-4789-B50A-83D9D12817F7}"/>
                </c:ext>
                <c:ext xmlns:c15="http://schemas.microsoft.com/office/drawing/2012/chart" uri="{CE6537A1-D6FC-4f65-9D91-7224C49458BB}">
                  <c15:dlblFieldTable>
                    <c15:dlblFTEntry>
                      <c15:txfldGUID>{E0952DA2-8E16-4AC9-97C5-BDD4EF318987}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2E6-4789-B50A-83D9D12817F7}"/>
                </c:ext>
                <c:ext xmlns:c15="http://schemas.microsoft.com/office/drawing/2012/chart" uri="{CE6537A1-D6FC-4f65-9D91-7224C49458BB}">
                  <c15:dlblFieldTable>
                    <c15:dlblFTEntry>
                      <c15:txfldGUID>{3B6229B4-6C2C-405D-BA3A-7608A9841EEA}</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2E6-4789-B50A-83D9D12817F7}"/>
                </c:ext>
                <c:ext xmlns:c15="http://schemas.microsoft.com/office/drawing/2012/chart" uri="{CE6537A1-D6FC-4f65-9D91-7224C49458BB}">
                  <c15:dlblFieldTable>
                    <c15:dlblFTEntry>
                      <c15:txfldGUID>{A336BB57-CAA6-4706-8EE6-0A91EDF9BEC0}</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2E6-4789-B50A-83D9D12817F7}"/>
                </c:ext>
                <c:ext xmlns:c15="http://schemas.microsoft.com/office/drawing/2012/chart" uri="{CE6537A1-D6FC-4f65-9D91-7224C49458BB}">
                  <c15:dlblFieldTable>
                    <c15:dlblFTEntry>
                      <c15:txfldGUID>{1E46A0B2-6104-4FB1-8F31-B8127D6A5453}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3.2</c:v>
                </c:pt>
                <c:pt idx="16">
                  <c:v>3</c:v>
                </c:pt>
                <c:pt idx="24">
                  <c:v>3.2</c:v>
                </c:pt>
                <c:pt idx="32">
                  <c:v>3.7</c:v>
                </c:pt>
              </c:numCache>
            </c:numRef>
          </c:xVal>
          <c:yVal>
            <c:numRef>
              <c:f>公会計指標分析・財政指標組合せ分析表!$BP$73:$DC$73</c:f>
              <c:numCache>
                <c:formatCode>#,##0.0;"▲ "#,##0.0</c:formatCode>
                <c:ptCount val="40"/>
                <c:pt idx="0">
                  <c:v>16.8</c:v>
                </c:pt>
                <c:pt idx="8">
                  <c:v>9.5</c:v>
                </c:pt>
                <c:pt idx="16">
                  <c:v>5.8</c:v>
                </c:pt>
                <c:pt idx="24">
                  <c:v>7.3</c:v>
                </c:pt>
                <c:pt idx="32">
                  <c:v>9</c:v>
                </c:pt>
              </c:numCache>
            </c:numRef>
          </c:yVal>
          <c:smooth val="0"/>
          <c:extLst xmlns:c16r2="http://schemas.microsoft.com/office/drawing/2015/06/chart">
            <c:ext xmlns:c16="http://schemas.microsoft.com/office/drawing/2014/chart" uri="{C3380CC4-5D6E-409C-BE32-E72D297353CC}">
              <c16:uniqueId val="{00000009-72E6-4789-B50A-83D9D12817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2E6-4789-B50A-83D9D12817F7}"/>
                </c:ext>
                <c:ext xmlns:c15="http://schemas.microsoft.com/office/drawing/2012/chart" uri="{CE6537A1-D6FC-4f65-9D91-7224C49458BB}">
                  <c15:dlblFieldTable>
                    <c15:dlblFTEntry>
                      <c15:txfldGUID>{C0E9B4B3-3AE4-4365-A629-DE7AB8D9F30F}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2E6-4789-B50A-83D9D12817F7}"/>
                </c:ext>
                <c:ext xmlns:c15="http://schemas.microsoft.com/office/drawing/2012/chart" uri="{CE6537A1-D6FC-4f65-9D91-7224C49458BB}">
                  <c15:dlblFieldTable>
                    <c15:dlblFTEntry>
                      <c15:txfldGUID>{ABE13F81-26B4-465A-8041-3C3510CF2EF3}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2E6-4789-B50A-83D9D12817F7}"/>
                </c:ext>
                <c:ext xmlns:c15="http://schemas.microsoft.com/office/drawing/2012/chart" uri="{CE6537A1-D6FC-4f65-9D91-7224C49458BB}">
                  <c15:dlblFieldTable>
                    <c15:dlblFTEntry>
                      <c15:txfldGUID>{40828F03-7E8D-4691-9C41-519E69A78ACC}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2E6-4789-B50A-83D9D12817F7}"/>
                </c:ext>
                <c:ext xmlns:c15="http://schemas.microsoft.com/office/drawing/2012/chart" uri="{CE6537A1-D6FC-4f65-9D91-7224C49458BB}">
                  <c15:dlblFieldTable>
                    <c15:dlblFTEntry>
                      <c15:txfldGUID>{8FEC7B96-FD10-48E5-A87E-263B58C6F9BA}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2E6-4789-B50A-83D9D12817F7}"/>
                </c:ext>
                <c:ext xmlns:c15="http://schemas.microsoft.com/office/drawing/2012/chart" uri="{CE6537A1-D6FC-4f65-9D91-7224C49458BB}">
                  <c15:dlblFieldTable>
                    <c15:dlblFTEntry>
                      <c15:txfldGUID>{2C476665-4A6A-47ED-94E1-6AB9BC0DBB1C}</c15:txfldGUID>
                      <c15:f>#REF!</c15:f>
                      <c15:dlblFieldTableCache>
                        <c:ptCount val="1"/>
                        <c:pt idx="0">
                          <c:v>#REF!</c:v>
                        </c:pt>
                      </c15:dlblFieldTableCache>
                    </c15:dlblFTEntry>
                  </c15:dlblFieldTable>
                  <c15:showDataLabelsRange val="0"/>
                </c:ext>
              </c:extLst>
            </c:dLbl>
            <c:dLbl>
              <c:idx val="8"/>
              <c:layout>
                <c:manualLayout>
                  <c:x val="0"/>
                  <c:y val="-3.769332567074477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2E6-4789-B50A-83D9D12817F7}"/>
                </c:ext>
                <c:ext xmlns:c15="http://schemas.microsoft.com/office/drawing/2012/chart" uri="{CE6537A1-D6FC-4f65-9D91-7224C49458BB}">
                  <c15:dlblFieldTable>
                    <c15:dlblFTEntry>
                      <c15:txfldGUID>{F4D2F571-5519-42EB-9224-52247F9ED007}</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3.776798796087695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2E6-4789-B50A-83D9D12817F7}"/>
                </c:ext>
                <c:ext xmlns:c15="http://schemas.microsoft.com/office/drawing/2012/chart" uri="{CE6537A1-D6FC-4f65-9D91-7224C49458BB}">
                  <c15:dlblFieldTable>
                    <c15:dlblFTEntry>
                      <c15:txfldGUID>{A50647E4-68FB-4A88-8460-7627CE88FB16}</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7.3463583639391303E-5"/>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2E6-4789-B50A-83D9D12817F7}"/>
                </c:ext>
                <c:ext xmlns:c15="http://schemas.microsoft.com/office/drawing/2012/chart" uri="{CE6537A1-D6FC-4f65-9D91-7224C49458BB}">
                  <c15:dlblFieldTable>
                    <c15:dlblFTEntry>
                      <c15:txfldGUID>{17D33D66-1B7B-45EE-AA20-DF8284F6FA4D}</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2E6-4789-B50A-83D9D12817F7}"/>
                </c:ext>
                <c:ext xmlns:c15="http://schemas.microsoft.com/office/drawing/2012/chart" uri="{CE6537A1-D6FC-4f65-9D91-7224C49458BB}">
                  <c15:dlblFieldTable>
                    <c15:dlblFTEntry>
                      <c15:txfldGUID>{FBFB57DA-2BD0-4CA0-B21E-654D61F70018}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72E6-4789-B50A-83D9D12817F7}"/>
            </c:ext>
          </c:extLst>
        </c:ser>
        <c:dLbls>
          <c:showLegendKey val="0"/>
          <c:showVal val="1"/>
          <c:showCatName val="0"/>
          <c:showSerName val="0"/>
          <c:showPercent val="0"/>
          <c:showBubbleSize val="0"/>
        </c:dLbls>
        <c:axId val="431610624"/>
        <c:axId val="431611408"/>
      </c:scatterChart>
      <c:valAx>
        <c:axId val="431610624"/>
        <c:scaling>
          <c:orientation val="minMax"/>
          <c:max val="9.4"/>
          <c:min val="2.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611408"/>
        <c:crosses val="autoZero"/>
        <c:crossBetween val="midCat"/>
      </c:valAx>
      <c:valAx>
        <c:axId val="431611408"/>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1610624"/>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年度の元利償還金は、臨時財政対策債や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補正予算債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及び緊急防災・減災事業債の償還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始まったことにより約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今後、実質公債費比率が上昇していくことが考えられるためこれまで以上に公債費の適正化に取り込んでいく必要がある。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満期一括償還に係る積立なし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年度は財政調整基金を取り崩した分を財政調整基金や公共施設整備基金の積立を行い、充当可能基金残高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を減らさないようにしている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が、普通建設事業に伴う起債や防災関連事業に伴う起債により、一般会計等に係る地方債残高は増加傾向にあることから、将来負担比率は悪化した。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今後、起債を伴う事業は計画的に行い、将来負担比率が急激に増加しないように努める。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埼玉県越生町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財政調整基金は２５，７０９千円減少したが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新たに町営樹木葬墓苑管理基金５０，０００千円及び森林環境譲与税基金１，７３８千円を創設したため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公共施設やインフラの更新・整備のため、計画的に積み立てることを予定している。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公共施設整備基金：公共施設整備に必要な財源を確保する。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社会福祉事業基金：社会福祉事業の推進を図るために必要な財源を確保する。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地域福祉基金：在宅福祉の推進など地域における保健福祉活動の振興を図るため必要な財源を確保する。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観光資源整備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lang="ja-JP" altLang="en-US" sz="1300">
              <a:effectLst/>
              <a:latin typeface="ＭＳ ゴシック" panose="020B0609070205080204" pitchFamily="49" charset="-128"/>
              <a:ea typeface="ＭＳ ゴシック" panose="020B0609070205080204" pitchFamily="49" charset="-128"/>
            </a:rPr>
            <a:t>観光資源整備等並びに越生町観光協会が実施する事業に対する補助金に要する財源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を確保する。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魅力あるまちづくり基金：ふ</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るさと納税寄附者の越生町への思いを具現化するため必要な財源を確保する。</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町営樹木葬墓苑管理基金：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町営樹木葬</a:t>
          </a:r>
          <a:r>
            <a:rPr lang="ja-JP" altLang="en-US" sz="1300">
              <a:effectLst/>
              <a:latin typeface="ＭＳ ゴシック" panose="020B0609070205080204" pitchFamily="49" charset="-128"/>
              <a:ea typeface="ＭＳ ゴシック" panose="020B0609070205080204" pitchFamily="49" charset="-128"/>
            </a:rPr>
            <a:t>墓苑の管理に要する経費の財源を確保する。</a:t>
          </a:r>
          <a:endParaRPr lang="en-US" altLang="ja-JP" sz="1300">
            <a:effectLst/>
            <a:latin typeface="ＭＳ ゴシック" panose="020B0609070205080204" pitchFamily="49" charset="-128"/>
            <a:ea typeface="ＭＳ ゴシック" panose="020B0609070205080204" pitchFamily="49" charset="-128"/>
          </a:endParaRPr>
        </a:p>
        <a:p>
          <a:r>
            <a:rPr lang="ja-JP" altLang="en-US" sz="1300">
              <a:effectLst/>
              <a:latin typeface="ＭＳ ゴシック" panose="020B0609070205080204" pitchFamily="49" charset="-128"/>
              <a:ea typeface="ＭＳ ゴシック" panose="020B0609070205080204" pitchFamily="49" charset="-128"/>
            </a:rPr>
            <a:t>　森林環境譲与税基金：森林の整備に関する施策等に要する経費の財源を確保する。</a:t>
          </a:r>
          <a:endParaRPr lang="en-US"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新たに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創設した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町営樹木葬墓苑管理基金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及び森林環境譲与税基金により５７百万円増加した。</a:t>
          </a:r>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中長期的で投資的な経費の増加が予測されるため、重点的に積み立てる。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１３０，２４９千円を取り崩し、１０４，５４０千円を積み立てたため、２６百万円の減少となった。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標準財政規模の１５～２０％を目途に積み立てる。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満期一括償還の起債はないものの、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年度末起債残高が３３億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７，１７４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万円となり、年々増加傾向にあるため、現在の基金残高を確保したい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11,567
11,327
40.39
4,546,019
4,231,099
182,645
2,919,989
3,371,745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年代にかけて、庁舎、小中学校、町営住宅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の大規模な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等の建設は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少ないことから、類似団体より高い水準にある。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老朽化した施設について、点検・診断や計画的な予防保全による長寿命化を進めていくなど、公共施設等の適正管理に努める。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大規模な新規施設等の建設はなく、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越生駅東口開設に伴う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の減価償却が始まったことにより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指標は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少し悪化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33474</xdr:rowOff>
    </xdr:from>
    <xdr:to>
      <xdr:col>23</xdr:col>
      <xdr:colOff>136525</xdr:colOff>
      <xdr:row>33</xdr:row>
      <xdr:rowOff>135074</xdr:rowOff>
    </xdr:to>
    <xdr:sp macro="" textlink="">
      <xdr:nvSpPr>
        <xdr:cNvPr id="83" name="楕円 82"/>
        <xdr:cNvSpPr/>
      </xdr:nvSpPr>
      <xdr:spPr>
        <a:xfrm>
          <a:off x="4711700" y="64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119851</xdr:rowOff>
    </xdr:from>
    <xdr:ext cx="405111" cy="259045"/>
    <xdr:sp macro="" textlink="">
      <xdr:nvSpPr>
        <xdr:cNvPr id="84" name="有形固定資産減価償却率該当値テキスト"/>
        <xdr:cNvSpPr txBox="1"/>
      </xdr:nvSpPr>
      <xdr:spPr>
        <a:xfrm>
          <a:off x="4813300"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170997</xdr:rowOff>
    </xdr:from>
    <xdr:to>
      <xdr:col>19</xdr:col>
      <xdr:colOff>187325</xdr:colOff>
      <xdr:row>33</xdr:row>
      <xdr:rowOff>101147</xdr:rowOff>
    </xdr:to>
    <xdr:sp macro="" textlink="">
      <xdr:nvSpPr>
        <xdr:cNvPr id="85" name="楕円 84"/>
        <xdr:cNvSpPr/>
      </xdr:nvSpPr>
      <xdr:spPr>
        <a:xfrm>
          <a:off x="40005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50347</xdr:rowOff>
    </xdr:from>
    <xdr:to>
      <xdr:col>23</xdr:col>
      <xdr:colOff>85725</xdr:colOff>
      <xdr:row>33</xdr:row>
      <xdr:rowOff>84274</xdr:rowOff>
    </xdr:to>
    <xdr:cxnSp macro="">
      <xdr:nvCxnSpPr>
        <xdr:cNvPr id="86" name="直線コネクタ 85"/>
        <xdr:cNvCxnSpPr/>
      </xdr:nvCxnSpPr>
      <xdr:spPr>
        <a:xfrm>
          <a:off x="4051300" y="6479722"/>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39642</xdr:rowOff>
    </xdr:from>
    <xdr:to>
      <xdr:col>15</xdr:col>
      <xdr:colOff>187325</xdr:colOff>
      <xdr:row>33</xdr:row>
      <xdr:rowOff>141243</xdr:rowOff>
    </xdr:to>
    <xdr:sp macro="" textlink="">
      <xdr:nvSpPr>
        <xdr:cNvPr id="87" name="楕円 86"/>
        <xdr:cNvSpPr/>
      </xdr:nvSpPr>
      <xdr:spPr>
        <a:xfrm>
          <a:off x="3238500" y="6469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50347</xdr:rowOff>
    </xdr:from>
    <xdr:to>
      <xdr:col>19</xdr:col>
      <xdr:colOff>136525</xdr:colOff>
      <xdr:row>33</xdr:row>
      <xdr:rowOff>90442</xdr:rowOff>
    </xdr:to>
    <xdr:cxnSp macro="">
      <xdr:nvCxnSpPr>
        <xdr:cNvPr id="88" name="直線コネクタ 87"/>
        <xdr:cNvCxnSpPr/>
      </xdr:nvCxnSpPr>
      <xdr:spPr>
        <a:xfrm flipV="1">
          <a:off x="3289300" y="6479722"/>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39642</xdr:rowOff>
    </xdr:from>
    <xdr:to>
      <xdr:col>11</xdr:col>
      <xdr:colOff>187325</xdr:colOff>
      <xdr:row>33</xdr:row>
      <xdr:rowOff>141243</xdr:rowOff>
    </xdr:to>
    <xdr:sp macro="" textlink="">
      <xdr:nvSpPr>
        <xdr:cNvPr id="89" name="楕円 88"/>
        <xdr:cNvSpPr/>
      </xdr:nvSpPr>
      <xdr:spPr>
        <a:xfrm>
          <a:off x="2476500" y="6469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90442</xdr:rowOff>
    </xdr:from>
    <xdr:to>
      <xdr:col>15</xdr:col>
      <xdr:colOff>136525</xdr:colOff>
      <xdr:row>33</xdr:row>
      <xdr:rowOff>90442</xdr:rowOff>
    </xdr:to>
    <xdr:cxnSp macro="">
      <xdr:nvCxnSpPr>
        <xdr:cNvPr id="90" name="直線コネクタ 89"/>
        <xdr:cNvCxnSpPr/>
      </xdr:nvCxnSpPr>
      <xdr:spPr>
        <a:xfrm>
          <a:off x="2527300" y="651981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1" name="n_1aveValue有形固定資産減価償却率"/>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2" name="n_2aveValue有形固定資産減価償却率"/>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3" name="n_3aveValue有形固定資産減価償却率"/>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4" name="n_4aveValue有形固定資産減価償却率"/>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92274</xdr:rowOff>
    </xdr:from>
    <xdr:ext cx="405111" cy="259045"/>
    <xdr:sp macro="" textlink="">
      <xdr:nvSpPr>
        <xdr:cNvPr id="95" name="n_1mainValue有形固定資産減価償却率"/>
        <xdr:cNvSpPr txBox="1"/>
      </xdr:nvSpPr>
      <xdr:spPr>
        <a:xfrm>
          <a:off x="3836044" y="65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132369</xdr:rowOff>
    </xdr:from>
    <xdr:ext cx="405111" cy="259045"/>
    <xdr:sp macro="" textlink="">
      <xdr:nvSpPr>
        <xdr:cNvPr id="96" name="n_2mainValue有形固定資産減価償却率"/>
        <xdr:cNvSpPr txBox="1"/>
      </xdr:nvSpPr>
      <xdr:spPr>
        <a:xfrm>
          <a:off x="3086744" y="656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132369</xdr:rowOff>
    </xdr:from>
    <xdr:ext cx="405111" cy="259045"/>
    <xdr:sp macro="" textlink="">
      <xdr:nvSpPr>
        <xdr:cNvPr id="97" name="n_3mainValue有形固定資産減価償却率"/>
        <xdr:cNvSpPr txBox="1"/>
      </xdr:nvSpPr>
      <xdr:spPr>
        <a:xfrm>
          <a:off x="2324744" y="656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防災行政無線デジタル化に伴う緊急防災・減災事業債、令和元年東日本台風に伴う災害復旧債により将来負担額が大幅に増えたため債務償還比率は悪化した。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今後、借り入れを伴う事業は重複しないよう努め、地方債残高の急激な上昇を抑える。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また、基金においても計画的に積んでいく。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6" name="直線コネクタ 125"/>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27"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28" name="直線コネクタ 127"/>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1" name="債務償還比率平均値テキスト"/>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2" name="フローチャート: 判断 131"/>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3" name="フローチャート: 判断 132"/>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4" name="フローチャート: 判断 133"/>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5" name="フローチャート: 判断 134"/>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6" name="フローチャート: 判断 135"/>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18888</xdr:rowOff>
    </xdr:from>
    <xdr:to>
      <xdr:col>76</xdr:col>
      <xdr:colOff>73025</xdr:colOff>
      <xdr:row>31</xdr:row>
      <xdr:rowOff>120488</xdr:rowOff>
    </xdr:to>
    <xdr:sp macro="" textlink="">
      <xdr:nvSpPr>
        <xdr:cNvPr id="142" name="楕円 141"/>
        <xdr:cNvSpPr/>
      </xdr:nvSpPr>
      <xdr:spPr>
        <a:xfrm>
          <a:off x="14744700" y="61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168765</xdr:rowOff>
    </xdr:from>
    <xdr:ext cx="469744" cy="259045"/>
    <xdr:sp macro="" textlink="">
      <xdr:nvSpPr>
        <xdr:cNvPr id="143" name="債務償還比率該当値テキスト"/>
        <xdr:cNvSpPr txBox="1"/>
      </xdr:nvSpPr>
      <xdr:spPr>
        <a:xfrm>
          <a:off x="14846300" y="608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19537</xdr:rowOff>
    </xdr:from>
    <xdr:to>
      <xdr:col>72</xdr:col>
      <xdr:colOff>123825</xdr:colOff>
      <xdr:row>30</xdr:row>
      <xdr:rowOff>121137</xdr:rowOff>
    </xdr:to>
    <xdr:sp macro="" textlink="">
      <xdr:nvSpPr>
        <xdr:cNvPr id="144" name="楕円 143"/>
        <xdr:cNvSpPr/>
      </xdr:nvSpPr>
      <xdr:spPr>
        <a:xfrm>
          <a:off x="14033500" y="59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70337</xdr:rowOff>
    </xdr:from>
    <xdr:to>
      <xdr:col>76</xdr:col>
      <xdr:colOff>22225</xdr:colOff>
      <xdr:row>31</xdr:row>
      <xdr:rowOff>69688</xdr:rowOff>
    </xdr:to>
    <xdr:cxnSp macro="">
      <xdr:nvCxnSpPr>
        <xdr:cNvPr id="145" name="直線コネクタ 144"/>
        <xdr:cNvCxnSpPr/>
      </xdr:nvCxnSpPr>
      <xdr:spPr>
        <a:xfrm>
          <a:off x="14084300" y="5985362"/>
          <a:ext cx="711200" cy="17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14619</xdr:rowOff>
    </xdr:from>
    <xdr:to>
      <xdr:col>68</xdr:col>
      <xdr:colOff>123825</xdr:colOff>
      <xdr:row>30</xdr:row>
      <xdr:rowOff>116219</xdr:rowOff>
    </xdr:to>
    <xdr:sp macro="" textlink="">
      <xdr:nvSpPr>
        <xdr:cNvPr id="146" name="楕円 145"/>
        <xdr:cNvSpPr/>
      </xdr:nvSpPr>
      <xdr:spPr>
        <a:xfrm>
          <a:off x="13271500" y="59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65419</xdr:rowOff>
    </xdr:from>
    <xdr:to>
      <xdr:col>72</xdr:col>
      <xdr:colOff>73025</xdr:colOff>
      <xdr:row>30</xdr:row>
      <xdr:rowOff>70337</xdr:rowOff>
    </xdr:to>
    <xdr:cxnSp macro="">
      <xdr:nvCxnSpPr>
        <xdr:cNvPr id="147" name="直線コネクタ 146"/>
        <xdr:cNvCxnSpPr/>
      </xdr:nvCxnSpPr>
      <xdr:spPr>
        <a:xfrm>
          <a:off x="13322300" y="5980444"/>
          <a:ext cx="762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23255</xdr:rowOff>
    </xdr:from>
    <xdr:to>
      <xdr:col>64</xdr:col>
      <xdr:colOff>123825</xdr:colOff>
      <xdr:row>30</xdr:row>
      <xdr:rowOff>124855</xdr:rowOff>
    </xdr:to>
    <xdr:sp macro="" textlink="">
      <xdr:nvSpPr>
        <xdr:cNvPr id="148" name="楕円 147"/>
        <xdr:cNvSpPr/>
      </xdr:nvSpPr>
      <xdr:spPr>
        <a:xfrm>
          <a:off x="12509500" y="593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65419</xdr:rowOff>
    </xdr:from>
    <xdr:to>
      <xdr:col>68</xdr:col>
      <xdr:colOff>73025</xdr:colOff>
      <xdr:row>30</xdr:row>
      <xdr:rowOff>74055</xdr:rowOff>
    </xdr:to>
    <xdr:cxnSp macro="">
      <xdr:nvCxnSpPr>
        <xdr:cNvPr id="149" name="直線コネクタ 148"/>
        <xdr:cNvCxnSpPr/>
      </xdr:nvCxnSpPr>
      <xdr:spPr>
        <a:xfrm flipV="1">
          <a:off x="12560300" y="5980444"/>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2984</xdr:rowOff>
    </xdr:from>
    <xdr:to>
      <xdr:col>60</xdr:col>
      <xdr:colOff>123825</xdr:colOff>
      <xdr:row>30</xdr:row>
      <xdr:rowOff>104584</xdr:rowOff>
    </xdr:to>
    <xdr:sp macro="" textlink="">
      <xdr:nvSpPr>
        <xdr:cNvPr id="150" name="楕円 149"/>
        <xdr:cNvSpPr/>
      </xdr:nvSpPr>
      <xdr:spPr>
        <a:xfrm>
          <a:off x="11747500" y="59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53784</xdr:rowOff>
    </xdr:from>
    <xdr:to>
      <xdr:col>64</xdr:col>
      <xdr:colOff>73025</xdr:colOff>
      <xdr:row>30</xdr:row>
      <xdr:rowOff>74055</xdr:rowOff>
    </xdr:to>
    <xdr:cxnSp macro="">
      <xdr:nvCxnSpPr>
        <xdr:cNvPr id="151" name="直線コネクタ 150"/>
        <xdr:cNvCxnSpPr/>
      </xdr:nvCxnSpPr>
      <xdr:spPr>
        <a:xfrm>
          <a:off x="11798300" y="5968809"/>
          <a:ext cx="762000" cy="2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2" name="n_1aveValue債務償還比率"/>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3" name="n_2aveValue債務償還比率"/>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4" name="n_3aveValue債務償還比率"/>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5" name="n_4aveValue債務償還比率"/>
        <xdr:cNvSpPr txBox="1"/>
      </xdr:nvSpPr>
      <xdr:spPr>
        <a:xfrm>
          <a:off x="11563427" y="55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112264</xdr:rowOff>
    </xdr:from>
    <xdr:ext cx="469744" cy="259045"/>
    <xdr:sp macro="" textlink="">
      <xdr:nvSpPr>
        <xdr:cNvPr id="156" name="n_1mainValue債務償還比率"/>
        <xdr:cNvSpPr txBox="1"/>
      </xdr:nvSpPr>
      <xdr:spPr>
        <a:xfrm>
          <a:off x="13836727" y="6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107346</xdr:rowOff>
    </xdr:from>
    <xdr:ext cx="469744" cy="259045"/>
    <xdr:sp macro="" textlink="">
      <xdr:nvSpPr>
        <xdr:cNvPr id="157" name="n_2mainValue債務償還比率"/>
        <xdr:cNvSpPr txBox="1"/>
      </xdr:nvSpPr>
      <xdr:spPr>
        <a:xfrm>
          <a:off x="13087427" y="602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115982</xdr:rowOff>
    </xdr:from>
    <xdr:ext cx="469744" cy="259045"/>
    <xdr:sp macro="" textlink="">
      <xdr:nvSpPr>
        <xdr:cNvPr id="158" name="n_3mainValue債務償還比率"/>
        <xdr:cNvSpPr txBox="1"/>
      </xdr:nvSpPr>
      <xdr:spPr>
        <a:xfrm>
          <a:off x="12325427" y="603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95711</xdr:rowOff>
    </xdr:from>
    <xdr:ext cx="469744" cy="259045"/>
    <xdr:sp macro="" textlink="">
      <xdr:nvSpPr>
        <xdr:cNvPr id="159" name="n_4mainValue債務償還比率"/>
        <xdr:cNvSpPr txBox="1"/>
      </xdr:nvSpPr>
      <xdr:spPr>
        <a:xfrm>
          <a:off x="11563427" y="601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11,567
11,327
40.39
4,546,019
4,231,099
182,645
2,919,989
3,371,745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65405</xdr:rowOff>
    </xdr:from>
    <xdr:to>
      <xdr:col>24</xdr:col>
      <xdr:colOff>114300</xdr:colOff>
      <xdr:row>41</xdr:row>
      <xdr:rowOff>167005</xdr:rowOff>
    </xdr:to>
    <xdr:sp macro="" textlink="">
      <xdr:nvSpPr>
        <xdr:cNvPr id="73" name="楕円 72"/>
        <xdr:cNvSpPr/>
      </xdr:nvSpPr>
      <xdr:spPr>
        <a:xfrm>
          <a:off x="45847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151782</xdr:rowOff>
    </xdr:from>
    <xdr:ext cx="405111" cy="259045"/>
    <xdr:sp macro="" textlink="">
      <xdr:nvSpPr>
        <xdr:cNvPr id="74" name="【道路】&#10;有形固定資産減価償却率該当値テキスト"/>
        <xdr:cNvSpPr txBox="1"/>
      </xdr:nvSpPr>
      <xdr:spPr>
        <a:xfrm>
          <a:off x="4673600" y="700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59690</xdr:rowOff>
    </xdr:from>
    <xdr:to>
      <xdr:col>20</xdr:col>
      <xdr:colOff>38100</xdr:colOff>
      <xdr:row>41</xdr:row>
      <xdr:rowOff>161290</xdr:rowOff>
    </xdr:to>
    <xdr:sp macro="" textlink="">
      <xdr:nvSpPr>
        <xdr:cNvPr id="75" name="楕円 74"/>
        <xdr:cNvSpPr/>
      </xdr:nvSpPr>
      <xdr:spPr>
        <a:xfrm>
          <a:off x="3746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110490</xdr:rowOff>
    </xdr:from>
    <xdr:to>
      <xdr:col>24</xdr:col>
      <xdr:colOff>63500</xdr:colOff>
      <xdr:row>41</xdr:row>
      <xdr:rowOff>116205</xdr:rowOff>
    </xdr:to>
    <xdr:cxnSp macro="">
      <xdr:nvCxnSpPr>
        <xdr:cNvPr id="76" name="直線コネクタ 75"/>
        <xdr:cNvCxnSpPr/>
      </xdr:nvCxnSpPr>
      <xdr:spPr>
        <a:xfrm>
          <a:off x="3797300" y="71399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57785</xdr:rowOff>
    </xdr:from>
    <xdr:to>
      <xdr:col>15</xdr:col>
      <xdr:colOff>101600</xdr:colOff>
      <xdr:row>41</xdr:row>
      <xdr:rowOff>159385</xdr:rowOff>
    </xdr:to>
    <xdr:sp macro="" textlink="">
      <xdr:nvSpPr>
        <xdr:cNvPr id="77" name="楕円 76"/>
        <xdr:cNvSpPr/>
      </xdr:nvSpPr>
      <xdr:spPr>
        <a:xfrm>
          <a:off x="2857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108585</xdr:rowOff>
    </xdr:from>
    <xdr:to>
      <xdr:col>19</xdr:col>
      <xdr:colOff>177800</xdr:colOff>
      <xdr:row>41</xdr:row>
      <xdr:rowOff>110490</xdr:rowOff>
    </xdr:to>
    <xdr:cxnSp macro="">
      <xdr:nvCxnSpPr>
        <xdr:cNvPr id="78" name="直線コネクタ 77"/>
        <xdr:cNvCxnSpPr/>
      </xdr:nvCxnSpPr>
      <xdr:spPr>
        <a:xfrm>
          <a:off x="2908300" y="71380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107315</xdr:rowOff>
    </xdr:from>
    <xdr:to>
      <xdr:col>10</xdr:col>
      <xdr:colOff>165100</xdr:colOff>
      <xdr:row>42</xdr:row>
      <xdr:rowOff>37465</xdr:rowOff>
    </xdr:to>
    <xdr:sp macro="" textlink="">
      <xdr:nvSpPr>
        <xdr:cNvPr id="79" name="楕円 78"/>
        <xdr:cNvSpPr/>
      </xdr:nvSpPr>
      <xdr:spPr>
        <a:xfrm>
          <a:off x="1968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108585</xdr:rowOff>
    </xdr:from>
    <xdr:to>
      <xdr:col>15</xdr:col>
      <xdr:colOff>50800</xdr:colOff>
      <xdr:row>41</xdr:row>
      <xdr:rowOff>158115</xdr:rowOff>
    </xdr:to>
    <xdr:cxnSp macro="">
      <xdr:nvCxnSpPr>
        <xdr:cNvPr id="80" name="直線コネクタ 79"/>
        <xdr:cNvCxnSpPr/>
      </xdr:nvCxnSpPr>
      <xdr:spPr>
        <a:xfrm flipV="1">
          <a:off x="2019300" y="71380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1" name="n_1ave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2"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3"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4" name="n_4aveValue【道路】&#10;有形固定資産減価償却率"/>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152417</xdr:rowOff>
    </xdr:from>
    <xdr:ext cx="405111" cy="259045"/>
    <xdr:sp macro="" textlink="">
      <xdr:nvSpPr>
        <xdr:cNvPr id="85" name="n_1mainValue【道路】&#10;有形固定資産減価償却率"/>
        <xdr:cNvSpPr txBox="1"/>
      </xdr:nvSpPr>
      <xdr:spPr>
        <a:xfrm>
          <a:off x="35820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150512</xdr:rowOff>
    </xdr:from>
    <xdr:ext cx="405111" cy="259045"/>
    <xdr:sp macro="" textlink="">
      <xdr:nvSpPr>
        <xdr:cNvPr id="86" name="n_2mainValue【道路】&#10;有形固定資産減価償却率"/>
        <xdr:cNvSpPr txBox="1"/>
      </xdr:nvSpPr>
      <xdr:spPr>
        <a:xfrm>
          <a:off x="2705744"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28592</xdr:rowOff>
    </xdr:from>
    <xdr:ext cx="405111" cy="259045"/>
    <xdr:sp macro="" textlink="">
      <xdr:nvSpPr>
        <xdr:cNvPr id="87" name="n_3mainValue【道路】&#10;有形固定資産減価償却率"/>
        <xdr:cNvSpPr txBox="1"/>
      </xdr:nvSpPr>
      <xdr:spPr>
        <a:xfrm>
          <a:off x="18167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6" name="【道路】&#10;一人当たり延長平均値テキスト"/>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1" name="フローチャート: 判断 120"/>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102838</xdr:rowOff>
    </xdr:from>
    <xdr:to>
      <xdr:col>55</xdr:col>
      <xdr:colOff>50800</xdr:colOff>
      <xdr:row>39</xdr:row>
      <xdr:rowOff>32988</xdr:rowOff>
    </xdr:to>
    <xdr:sp macro="" textlink="">
      <xdr:nvSpPr>
        <xdr:cNvPr id="127" name="楕円 126"/>
        <xdr:cNvSpPr/>
      </xdr:nvSpPr>
      <xdr:spPr>
        <a:xfrm>
          <a:off x="10426700" y="66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125715</xdr:rowOff>
    </xdr:from>
    <xdr:ext cx="534377" cy="259045"/>
    <xdr:sp macro="" textlink="">
      <xdr:nvSpPr>
        <xdr:cNvPr id="128" name="【道路】&#10;一人当たり延長該当値テキスト"/>
        <xdr:cNvSpPr txBox="1"/>
      </xdr:nvSpPr>
      <xdr:spPr>
        <a:xfrm>
          <a:off x="10515600" y="64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107715</xdr:rowOff>
    </xdr:from>
    <xdr:to>
      <xdr:col>50</xdr:col>
      <xdr:colOff>165100</xdr:colOff>
      <xdr:row>39</xdr:row>
      <xdr:rowOff>37865</xdr:rowOff>
    </xdr:to>
    <xdr:sp macro="" textlink="">
      <xdr:nvSpPr>
        <xdr:cNvPr id="129" name="楕円 128"/>
        <xdr:cNvSpPr/>
      </xdr:nvSpPr>
      <xdr:spPr>
        <a:xfrm>
          <a:off x="9588500" y="66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153638</xdr:rowOff>
    </xdr:from>
    <xdr:to>
      <xdr:col>55</xdr:col>
      <xdr:colOff>0</xdr:colOff>
      <xdr:row>38</xdr:row>
      <xdr:rowOff>158515</xdr:rowOff>
    </xdr:to>
    <xdr:cxnSp macro="">
      <xdr:nvCxnSpPr>
        <xdr:cNvPr id="130" name="直線コネクタ 129"/>
        <xdr:cNvCxnSpPr/>
      </xdr:nvCxnSpPr>
      <xdr:spPr>
        <a:xfrm flipV="1">
          <a:off x="9639300" y="6668738"/>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114173</xdr:rowOff>
    </xdr:from>
    <xdr:to>
      <xdr:col>46</xdr:col>
      <xdr:colOff>38100</xdr:colOff>
      <xdr:row>39</xdr:row>
      <xdr:rowOff>44323</xdr:rowOff>
    </xdr:to>
    <xdr:sp macro="" textlink="">
      <xdr:nvSpPr>
        <xdr:cNvPr id="131" name="楕円 130"/>
        <xdr:cNvSpPr/>
      </xdr:nvSpPr>
      <xdr:spPr>
        <a:xfrm>
          <a:off x="8699500" y="66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158515</xdr:rowOff>
    </xdr:from>
    <xdr:to>
      <xdr:col>50</xdr:col>
      <xdr:colOff>114300</xdr:colOff>
      <xdr:row>38</xdr:row>
      <xdr:rowOff>164973</xdr:rowOff>
    </xdr:to>
    <xdr:cxnSp macro="">
      <xdr:nvCxnSpPr>
        <xdr:cNvPr id="132" name="直線コネクタ 131"/>
        <xdr:cNvCxnSpPr/>
      </xdr:nvCxnSpPr>
      <xdr:spPr>
        <a:xfrm flipV="1">
          <a:off x="8750300" y="6673615"/>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116783</xdr:rowOff>
    </xdr:from>
    <xdr:to>
      <xdr:col>41</xdr:col>
      <xdr:colOff>101600</xdr:colOff>
      <xdr:row>39</xdr:row>
      <xdr:rowOff>46933</xdr:rowOff>
    </xdr:to>
    <xdr:sp macro="" textlink="">
      <xdr:nvSpPr>
        <xdr:cNvPr id="133" name="楕円 132"/>
        <xdr:cNvSpPr/>
      </xdr:nvSpPr>
      <xdr:spPr>
        <a:xfrm>
          <a:off x="7810500" y="66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164973</xdr:rowOff>
    </xdr:from>
    <xdr:to>
      <xdr:col>45</xdr:col>
      <xdr:colOff>177800</xdr:colOff>
      <xdr:row>38</xdr:row>
      <xdr:rowOff>167583</xdr:rowOff>
    </xdr:to>
    <xdr:cxnSp macro="">
      <xdr:nvCxnSpPr>
        <xdr:cNvPr id="134" name="直線コネクタ 133"/>
        <xdr:cNvCxnSpPr/>
      </xdr:nvCxnSpPr>
      <xdr:spPr>
        <a:xfrm flipV="1">
          <a:off x="7861300" y="6680073"/>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35" name="n_1aveValue【道路】&#10;一人当たり延長"/>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36" name="n_2aveValue【道路】&#10;一人当たり延長"/>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37" name="n_3aveValue【道路】&#10;一人当たり延長"/>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8" name="n_4aveValue【道路】&#10;一人当たり延長"/>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54392</xdr:rowOff>
    </xdr:from>
    <xdr:ext cx="534377" cy="259045"/>
    <xdr:sp macro="" textlink="">
      <xdr:nvSpPr>
        <xdr:cNvPr id="139" name="n_1mainValue【道路】&#10;一人当たり延長"/>
        <xdr:cNvSpPr txBox="1"/>
      </xdr:nvSpPr>
      <xdr:spPr>
        <a:xfrm>
          <a:off x="9359411" y="63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60850</xdr:rowOff>
    </xdr:from>
    <xdr:ext cx="534377" cy="259045"/>
    <xdr:sp macro="" textlink="">
      <xdr:nvSpPr>
        <xdr:cNvPr id="140" name="n_2mainValue【道路】&#10;一人当たり延長"/>
        <xdr:cNvSpPr txBox="1"/>
      </xdr:nvSpPr>
      <xdr:spPr>
        <a:xfrm>
          <a:off x="8483111" y="64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63460</xdr:rowOff>
    </xdr:from>
    <xdr:ext cx="534377" cy="259045"/>
    <xdr:sp macro="" textlink="">
      <xdr:nvSpPr>
        <xdr:cNvPr id="141" name="n_3mainValue【道路】&#10;一人当たり延長"/>
        <xdr:cNvSpPr txBox="1"/>
      </xdr:nvSpPr>
      <xdr:spPr>
        <a:xfrm>
          <a:off x="7594111" y="640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2" name="【橋りょう・トンネル】&#10;有形固定資産減価償却率平均値テキスト"/>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7" name="フローチャート: 判断 176"/>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61867</xdr:rowOff>
    </xdr:from>
    <xdr:to>
      <xdr:col>24</xdr:col>
      <xdr:colOff>114300</xdr:colOff>
      <xdr:row>61</xdr:row>
      <xdr:rowOff>163467</xdr:rowOff>
    </xdr:to>
    <xdr:sp macro="" textlink="">
      <xdr:nvSpPr>
        <xdr:cNvPr id="183" name="楕円 182"/>
        <xdr:cNvSpPr/>
      </xdr:nvSpPr>
      <xdr:spPr>
        <a:xfrm>
          <a:off x="4584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40294</xdr:rowOff>
    </xdr:from>
    <xdr:ext cx="405111" cy="259045"/>
    <xdr:sp macro="" textlink="">
      <xdr:nvSpPr>
        <xdr:cNvPr id="184" name="【橋りょう・トンネル】&#10;有形固定資産減価償却率該当値テキスト"/>
        <xdr:cNvSpPr txBox="1"/>
      </xdr:nvSpPr>
      <xdr:spPr>
        <a:xfrm>
          <a:off x="4673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39007</xdr:rowOff>
    </xdr:from>
    <xdr:to>
      <xdr:col>20</xdr:col>
      <xdr:colOff>38100</xdr:colOff>
      <xdr:row>61</xdr:row>
      <xdr:rowOff>140607</xdr:rowOff>
    </xdr:to>
    <xdr:sp macro="" textlink="">
      <xdr:nvSpPr>
        <xdr:cNvPr id="185" name="楕円 184"/>
        <xdr:cNvSpPr/>
      </xdr:nvSpPr>
      <xdr:spPr>
        <a:xfrm>
          <a:off x="3746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89807</xdr:rowOff>
    </xdr:from>
    <xdr:to>
      <xdr:col>24</xdr:col>
      <xdr:colOff>63500</xdr:colOff>
      <xdr:row>61</xdr:row>
      <xdr:rowOff>112667</xdr:rowOff>
    </xdr:to>
    <xdr:cxnSp macro="">
      <xdr:nvCxnSpPr>
        <xdr:cNvPr id="186" name="直線コネクタ 185"/>
        <xdr:cNvCxnSpPr/>
      </xdr:nvCxnSpPr>
      <xdr:spPr>
        <a:xfrm>
          <a:off x="3797300" y="1054825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187" name="楕円 186"/>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89807</xdr:rowOff>
    </xdr:to>
    <xdr:cxnSp macro="">
      <xdr:nvCxnSpPr>
        <xdr:cNvPr id="188" name="直線コネクタ 187"/>
        <xdr:cNvCxnSpPr/>
      </xdr:nvCxnSpPr>
      <xdr:spPr>
        <a:xfrm>
          <a:off x="2908300" y="105270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161472</xdr:rowOff>
    </xdr:from>
    <xdr:to>
      <xdr:col>10</xdr:col>
      <xdr:colOff>165100</xdr:colOff>
      <xdr:row>61</xdr:row>
      <xdr:rowOff>91622</xdr:rowOff>
    </xdr:to>
    <xdr:sp macro="" textlink="">
      <xdr:nvSpPr>
        <xdr:cNvPr id="189" name="楕円 188"/>
        <xdr:cNvSpPr/>
      </xdr:nvSpPr>
      <xdr:spPr>
        <a:xfrm>
          <a:off x="1968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40822</xdr:rowOff>
    </xdr:from>
    <xdr:to>
      <xdr:col>15</xdr:col>
      <xdr:colOff>50800</xdr:colOff>
      <xdr:row>61</xdr:row>
      <xdr:rowOff>68580</xdr:rowOff>
    </xdr:to>
    <xdr:cxnSp macro="">
      <xdr:nvCxnSpPr>
        <xdr:cNvPr id="190" name="直線コネクタ 189"/>
        <xdr:cNvCxnSpPr/>
      </xdr:nvCxnSpPr>
      <xdr:spPr>
        <a:xfrm>
          <a:off x="2019300" y="104992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1" name="n_1aveValue【橋りょう・トンネル】&#10;有形固定資産減価償却率"/>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192" name="n_2aveValue【橋りょう・トンネル】&#10;有形固定資産減価償却率"/>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193" name="n_3ave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94" name="n_4aveValue【橋りょう・トンネル】&#10;有形固定資産減価償却率"/>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131734</xdr:rowOff>
    </xdr:from>
    <xdr:ext cx="405111" cy="259045"/>
    <xdr:sp macro="" textlink="">
      <xdr:nvSpPr>
        <xdr:cNvPr id="195" name="n_1main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196" name="n_2mainValue【橋りょう・トンネル】&#10;有形固定資産減価償却率"/>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82749</xdr:rowOff>
    </xdr:from>
    <xdr:ext cx="405111" cy="259045"/>
    <xdr:sp macro="" textlink="">
      <xdr:nvSpPr>
        <xdr:cNvPr id="197" name="n_3mainValue【橋りょう・トンネル】&#10;有形固定資産減価償却率"/>
        <xdr:cNvSpPr txBox="1"/>
      </xdr:nvSpPr>
      <xdr:spPr>
        <a:xfrm>
          <a:off x="1816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26" name="【橋りょう・トンネル】&#10;一人当たり有形固定資産（償却資産）額平均値テキスト"/>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31" name="フローチャート: 判断 230"/>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170090</xdr:rowOff>
    </xdr:from>
    <xdr:to>
      <xdr:col>55</xdr:col>
      <xdr:colOff>50800</xdr:colOff>
      <xdr:row>62</xdr:row>
      <xdr:rowOff>100240</xdr:rowOff>
    </xdr:to>
    <xdr:sp macro="" textlink="">
      <xdr:nvSpPr>
        <xdr:cNvPr id="237" name="楕円 236"/>
        <xdr:cNvSpPr/>
      </xdr:nvSpPr>
      <xdr:spPr>
        <a:xfrm>
          <a:off x="10426700" y="106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21517</xdr:rowOff>
    </xdr:from>
    <xdr:ext cx="599010" cy="259045"/>
    <xdr:sp macro="" textlink="">
      <xdr:nvSpPr>
        <xdr:cNvPr id="238" name="【橋りょう・トンネル】&#10;一人当たり有形固定資産（償却資産）額該当値テキスト"/>
        <xdr:cNvSpPr txBox="1"/>
      </xdr:nvSpPr>
      <xdr:spPr>
        <a:xfrm>
          <a:off x="10515600" y="1047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2286</xdr:rowOff>
    </xdr:from>
    <xdr:to>
      <xdr:col>50</xdr:col>
      <xdr:colOff>165100</xdr:colOff>
      <xdr:row>62</xdr:row>
      <xdr:rowOff>103886</xdr:rowOff>
    </xdr:to>
    <xdr:sp macro="" textlink="">
      <xdr:nvSpPr>
        <xdr:cNvPr id="239" name="楕円 238"/>
        <xdr:cNvSpPr/>
      </xdr:nvSpPr>
      <xdr:spPr>
        <a:xfrm>
          <a:off x="9588500" y="106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49440</xdr:rowOff>
    </xdr:from>
    <xdr:to>
      <xdr:col>55</xdr:col>
      <xdr:colOff>0</xdr:colOff>
      <xdr:row>62</xdr:row>
      <xdr:rowOff>53086</xdr:rowOff>
    </xdr:to>
    <xdr:cxnSp macro="">
      <xdr:nvCxnSpPr>
        <xdr:cNvPr id="240" name="直線コネクタ 239"/>
        <xdr:cNvCxnSpPr/>
      </xdr:nvCxnSpPr>
      <xdr:spPr>
        <a:xfrm flipV="1">
          <a:off x="9639300" y="10679340"/>
          <a:ext cx="8382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9151</xdr:rowOff>
    </xdr:from>
    <xdr:to>
      <xdr:col>46</xdr:col>
      <xdr:colOff>38100</xdr:colOff>
      <xdr:row>62</xdr:row>
      <xdr:rowOff>110751</xdr:rowOff>
    </xdr:to>
    <xdr:sp macro="" textlink="">
      <xdr:nvSpPr>
        <xdr:cNvPr id="241" name="楕円 240"/>
        <xdr:cNvSpPr/>
      </xdr:nvSpPr>
      <xdr:spPr>
        <a:xfrm>
          <a:off x="8699500" y="106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53086</xdr:rowOff>
    </xdr:from>
    <xdr:to>
      <xdr:col>50</xdr:col>
      <xdr:colOff>114300</xdr:colOff>
      <xdr:row>62</xdr:row>
      <xdr:rowOff>59951</xdr:rowOff>
    </xdr:to>
    <xdr:cxnSp macro="">
      <xdr:nvCxnSpPr>
        <xdr:cNvPr id="242" name="直線コネクタ 241"/>
        <xdr:cNvCxnSpPr/>
      </xdr:nvCxnSpPr>
      <xdr:spPr>
        <a:xfrm flipV="1">
          <a:off x="8750300" y="10682986"/>
          <a:ext cx="8890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11896</xdr:rowOff>
    </xdr:from>
    <xdr:to>
      <xdr:col>41</xdr:col>
      <xdr:colOff>101600</xdr:colOff>
      <xdr:row>62</xdr:row>
      <xdr:rowOff>113496</xdr:rowOff>
    </xdr:to>
    <xdr:sp macro="" textlink="">
      <xdr:nvSpPr>
        <xdr:cNvPr id="243" name="楕円 242"/>
        <xdr:cNvSpPr/>
      </xdr:nvSpPr>
      <xdr:spPr>
        <a:xfrm>
          <a:off x="7810500" y="106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59951</xdr:rowOff>
    </xdr:from>
    <xdr:to>
      <xdr:col>45</xdr:col>
      <xdr:colOff>177800</xdr:colOff>
      <xdr:row>62</xdr:row>
      <xdr:rowOff>62696</xdr:rowOff>
    </xdr:to>
    <xdr:cxnSp macro="">
      <xdr:nvCxnSpPr>
        <xdr:cNvPr id="244" name="直線コネクタ 243"/>
        <xdr:cNvCxnSpPr/>
      </xdr:nvCxnSpPr>
      <xdr:spPr>
        <a:xfrm flipV="1">
          <a:off x="7861300" y="10689851"/>
          <a:ext cx="889000" cy="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110247</xdr:rowOff>
    </xdr:from>
    <xdr:ext cx="599010" cy="259045"/>
    <xdr:sp macro="" textlink="">
      <xdr:nvSpPr>
        <xdr:cNvPr id="245" name="n_1aveValue【橋りょう・トンネル】&#10;一人当たり有形固定資産（償却資産）額"/>
        <xdr:cNvSpPr txBox="1"/>
      </xdr:nvSpPr>
      <xdr:spPr>
        <a:xfrm>
          <a:off x="93270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128328</xdr:rowOff>
    </xdr:from>
    <xdr:ext cx="599010" cy="259045"/>
    <xdr:sp macro="" textlink="">
      <xdr:nvSpPr>
        <xdr:cNvPr id="246" name="n_2aveValue【橋りょう・トンネル】&#10;一人当たり有形固定資産（償却資産）額"/>
        <xdr:cNvSpPr txBox="1"/>
      </xdr:nvSpPr>
      <xdr:spPr>
        <a:xfrm>
          <a:off x="8450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47" name="n_3aveValue【橋りょう・トンネル】&#10;一人当たり有形固定資産（償却資産）額"/>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48" name="n_4aveValue【橋りょう・トンネル】&#10;一人当たり有形固定資産（償却資産）額"/>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120413</xdr:rowOff>
    </xdr:from>
    <xdr:ext cx="599010" cy="259045"/>
    <xdr:sp macro="" textlink="">
      <xdr:nvSpPr>
        <xdr:cNvPr id="249" name="n_1mainValue【橋りょう・トンネル】&#10;一人当たり有形固定資産（償却資産）額"/>
        <xdr:cNvSpPr txBox="1"/>
      </xdr:nvSpPr>
      <xdr:spPr>
        <a:xfrm>
          <a:off x="9327095" y="1040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127278</xdr:rowOff>
    </xdr:from>
    <xdr:ext cx="599010" cy="259045"/>
    <xdr:sp macro="" textlink="">
      <xdr:nvSpPr>
        <xdr:cNvPr id="250" name="n_2mainValue【橋りょう・トンネル】&#10;一人当たり有形固定資産（償却資産）額"/>
        <xdr:cNvSpPr txBox="1"/>
      </xdr:nvSpPr>
      <xdr:spPr>
        <a:xfrm>
          <a:off x="8450795" y="1041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130023</xdr:rowOff>
    </xdr:from>
    <xdr:ext cx="599010" cy="259045"/>
    <xdr:sp macro="" textlink="">
      <xdr:nvSpPr>
        <xdr:cNvPr id="251" name="n_3mainValue【橋りょう・トンネル】&#10;一人当たり有形固定資産（償却資産）額"/>
        <xdr:cNvSpPr txBox="1"/>
      </xdr:nvSpPr>
      <xdr:spPr>
        <a:xfrm>
          <a:off x="7561795" y="1041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81" name="【公営住宅】&#10;有形固定資産減価償却率平均値テキスト"/>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86" name="フローチャート: 判断 285"/>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53975</xdr:rowOff>
    </xdr:from>
    <xdr:to>
      <xdr:col>24</xdr:col>
      <xdr:colOff>114300</xdr:colOff>
      <xdr:row>85</xdr:row>
      <xdr:rowOff>155575</xdr:rowOff>
    </xdr:to>
    <xdr:sp macro="" textlink="">
      <xdr:nvSpPr>
        <xdr:cNvPr id="292" name="楕円 291"/>
        <xdr:cNvSpPr/>
      </xdr:nvSpPr>
      <xdr:spPr>
        <a:xfrm>
          <a:off x="45847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32402</xdr:rowOff>
    </xdr:from>
    <xdr:ext cx="405111" cy="259045"/>
    <xdr:sp macro="" textlink="">
      <xdr:nvSpPr>
        <xdr:cNvPr id="293" name="【公営住宅】&#10;有形固定資産減価償却率該当値テキスト"/>
        <xdr:cNvSpPr txBox="1"/>
      </xdr:nvSpPr>
      <xdr:spPr>
        <a:xfrm>
          <a:off x="4673600"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19686</xdr:rowOff>
    </xdr:from>
    <xdr:to>
      <xdr:col>20</xdr:col>
      <xdr:colOff>38100</xdr:colOff>
      <xdr:row>85</xdr:row>
      <xdr:rowOff>121286</xdr:rowOff>
    </xdr:to>
    <xdr:sp macro="" textlink="">
      <xdr:nvSpPr>
        <xdr:cNvPr id="294" name="楕円 293"/>
        <xdr:cNvSpPr/>
      </xdr:nvSpPr>
      <xdr:spPr>
        <a:xfrm>
          <a:off x="3746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70486</xdr:rowOff>
    </xdr:from>
    <xdr:to>
      <xdr:col>24</xdr:col>
      <xdr:colOff>63500</xdr:colOff>
      <xdr:row>85</xdr:row>
      <xdr:rowOff>104775</xdr:rowOff>
    </xdr:to>
    <xdr:cxnSp macro="">
      <xdr:nvCxnSpPr>
        <xdr:cNvPr id="295" name="直線コネクタ 294"/>
        <xdr:cNvCxnSpPr/>
      </xdr:nvCxnSpPr>
      <xdr:spPr>
        <a:xfrm>
          <a:off x="3797300" y="146437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156845</xdr:rowOff>
    </xdr:from>
    <xdr:to>
      <xdr:col>15</xdr:col>
      <xdr:colOff>101600</xdr:colOff>
      <xdr:row>85</xdr:row>
      <xdr:rowOff>86995</xdr:rowOff>
    </xdr:to>
    <xdr:sp macro="" textlink="">
      <xdr:nvSpPr>
        <xdr:cNvPr id="296" name="楕円 295"/>
        <xdr:cNvSpPr/>
      </xdr:nvSpPr>
      <xdr:spPr>
        <a:xfrm>
          <a:off x="2857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36195</xdr:rowOff>
    </xdr:from>
    <xdr:to>
      <xdr:col>19</xdr:col>
      <xdr:colOff>177800</xdr:colOff>
      <xdr:row>85</xdr:row>
      <xdr:rowOff>70486</xdr:rowOff>
    </xdr:to>
    <xdr:cxnSp macro="">
      <xdr:nvCxnSpPr>
        <xdr:cNvPr id="297" name="直線コネクタ 296"/>
        <xdr:cNvCxnSpPr/>
      </xdr:nvCxnSpPr>
      <xdr:spPr>
        <a:xfrm>
          <a:off x="2908300" y="146094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137795</xdr:rowOff>
    </xdr:from>
    <xdr:to>
      <xdr:col>10</xdr:col>
      <xdr:colOff>165100</xdr:colOff>
      <xdr:row>85</xdr:row>
      <xdr:rowOff>67945</xdr:rowOff>
    </xdr:to>
    <xdr:sp macro="" textlink="">
      <xdr:nvSpPr>
        <xdr:cNvPr id="298" name="楕円 297"/>
        <xdr:cNvSpPr/>
      </xdr:nvSpPr>
      <xdr:spPr>
        <a:xfrm>
          <a:off x="1968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17145</xdr:rowOff>
    </xdr:from>
    <xdr:to>
      <xdr:col>15</xdr:col>
      <xdr:colOff>50800</xdr:colOff>
      <xdr:row>85</xdr:row>
      <xdr:rowOff>36195</xdr:rowOff>
    </xdr:to>
    <xdr:cxnSp macro="">
      <xdr:nvCxnSpPr>
        <xdr:cNvPr id="299" name="直線コネクタ 298"/>
        <xdr:cNvCxnSpPr/>
      </xdr:nvCxnSpPr>
      <xdr:spPr>
        <a:xfrm>
          <a:off x="2019300" y="145903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00" name="n_1aveValue【公営住宅】&#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01" name="n_2aveValue【公営住宅】&#10;有形固定資産減価償却率"/>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02" name="n_3aveValue【公営住宅】&#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03" name="n_4aveValue【公営住宅】&#10;有形固定資産減価償却率"/>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112413</xdr:rowOff>
    </xdr:from>
    <xdr:ext cx="405111" cy="259045"/>
    <xdr:sp macro="" textlink="">
      <xdr:nvSpPr>
        <xdr:cNvPr id="304" name="n_1mainValue【公営住宅】&#10;有形固定資産減価償却率"/>
        <xdr:cNvSpPr txBox="1"/>
      </xdr:nvSpPr>
      <xdr:spPr>
        <a:xfrm>
          <a:off x="35820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78122</xdr:rowOff>
    </xdr:from>
    <xdr:ext cx="405111" cy="259045"/>
    <xdr:sp macro="" textlink="">
      <xdr:nvSpPr>
        <xdr:cNvPr id="305" name="n_2mainValue【公営住宅】&#10;有形固定資産減価償却率"/>
        <xdr:cNvSpPr txBox="1"/>
      </xdr:nvSpPr>
      <xdr:spPr>
        <a:xfrm>
          <a:off x="2705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59072</xdr:rowOff>
    </xdr:from>
    <xdr:ext cx="405111" cy="259045"/>
    <xdr:sp macro="" textlink="">
      <xdr:nvSpPr>
        <xdr:cNvPr id="306" name="n_3mainValue【公営住宅】&#10;有形固定資産減価償却率"/>
        <xdr:cNvSpPr txBox="1"/>
      </xdr:nvSpPr>
      <xdr:spPr>
        <a:xfrm>
          <a:off x="18167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35" name="【公営住宅】&#10;一人当たり面積平均値テキスト"/>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40" name="フローチャート: 判断 339"/>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118745</xdr:rowOff>
    </xdr:from>
    <xdr:to>
      <xdr:col>55</xdr:col>
      <xdr:colOff>50800</xdr:colOff>
      <xdr:row>86</xdr:row>
      <xdr:rowOff>48895</xdr:rowOff>
    </xdr:to>
    <xdr:sp macro="" textlink="">
      <xdr:nvSpPr>
        <xdr:cNvPr id="346" name="楕円 345"/>
        <xdr:cNvSpPr/>
      </xdr:nvSpPr>
      <xdr:spPr>
        <a:xfrm>
          <a:off x="104267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33672</xdr:rowOff>
    </xdr:from>
    <xdr:ext cx="469744" cy="259045"/>
    <xdr:sp macro="" textlink="">
      <xdr:nvSpPr>
        <xdr:cNvPr id="347" name="【公営住宅】&#10;一人当たり面積該当値テキスト"/>
        <xdr:cNvSpPr txBox="1"/>
      </xdr:nvSpPr>
      <xdr:spPr>
        <a:xfrm>
          <a:off x="10515600" y="1460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119507</xdr:rowOff>
    </xdr:from>
    <xdr:to>
      <xdr:col>50</xdr:col>
      <xdr:colOff>165100</xdr:colOff>
      <xdr:row>86</xdr:row>
      <xdr:rowOff>49657</xdr:rowOff>
    </xdr:to>
    <xdr:sp macro="" textlink="">
      <xdr:nvSpPr>
        <xdr:cNvPr id="348" name="楕円 347"/>
        <xdr:cNvSpPr/>
      </xdr:nvSpPr>
      <xdr:spPr>
        <a:xfrm>
          <a:off x="9588500" y="1469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169545</xdr:rowOff>
    </xdr:from>
    <xdr:to>
      <xdr:col>55</xdr:col>
      <xdr:colOff>0</xdr:colOff>
      <xdr:row>85</xdr:row>
      <xdr:rowOff>170307</xdr:rowOff>
    </xdr:to>
    <xdr:cxnSp macro="">
      <xdr:nvCxnSpPr>
        <xdr:cNvPr id="349" name="直線コネクタ 348"/>
        <xdr:cNvCxnSpPr/>
      </xdr:nvCxnSpPr>
      <xdr:spPr>
        <a:xfrm flipV="1">
          <a:off x="9639300" y="1474279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121031</xdr:rowOff>
    </xdr:from>
    <xdr:to>
      <xdr:col>46</xdr:col>
      <xdr:colOff>38100</xdr:colOff>
      <xdr:row>86</xdr:row>
      <xdr:rowOff>51181</xdr:rowOff>
    </xdr:to>
    <xdr:sp macro="" textlink="">
      <xdr:nvSpPr>
        <xdr:cNvPr id="350" name="楕円 349"/>
        <xdr:cNvSpPr/>
      </xdr:nvSpPr>
      <xdr:spPr>
        <a:xfrm>
          <a:off x="8699500" y="1469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170307</xdr:rowOff>
    </xdr:from>
    <xdr:to>
      <xdr:col>50</xdr:col>
      <xdr:colOff>114300</xdr:colOff>
      <xdr:row>86</xdr:row>
      <xdr:rowOff>381</xdr:rowOff>
    </xdr:to>
    <xdr:cxnSp macro="">
      <xdr:nvCxnSpPr>
        <xdr:cNvPr id="351" name="直線コネクタ 350"/>
        <xdr:cNvCxnSpPr/>
      </xdr:nvCxnSpPr>
      <xdr:spPr>
        <a:xfrm flipV="1">
          <a:off x="8750300" y="147435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121983</xdr:rowOff>
    </xdr:from>
    <xdr:to>
      <xdr:col>41</xdr:col>
      <xdr:colOff>101600</xdr:colOff>
      <xdr:row>86</xdr:row>
      <xdr:rowOff>52133</xdr:rowOff>
    </xdr:to>
    <xdr:sp macro="" textlink="">
      <xdr:nvSpPr>
        <xdr:cNvPr id="352" name="楕円 351"/>
        <xdr:cNvSpPr/>
      </xdr:nvSpPr>
      <xdr:spPr>
        <a:xfrm>
          <a:off x="7810500" y="1469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xdr:rowOff>
    </xdr:from>
    <xdr:to>
      <xdr:col>45</xdr:col>
      <xdr:colOff>177800</xdr:colOff>
      <xdr:row>86</xdr:row>
      <xdr:rowOff>1333</xdr:rowOff>
    </xdr:to>
    <xdr:cxnSp macro="">
      <xdr:nvCxnSpPr>
        <xdr:cNvPr id="353" name="直線コネクタ 352"/>
        <xdr:cNvCxnSpPr/>
      </xdr:nvCxnSpPr>
      <xdr:spPr>
        <a:xfrm flipV="1">
          <a:off x="7861300" y="14745081"/>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54" name="n_1aveValue【公営住宅】&#10;一人当たり面積"/>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55" name="n_2aveValue【公営住宅】&#10;一人当たり面積"/>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56"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57" name="n_4aveValue【公営住宅】&#10;一人当たり面積"/>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40784</xdr:rowOff>
    </xdr:from>
    <xdr:ext cx="469744" cy="259045"/>
    <xdr:sp macro="" textlink="">
      <xdr:nvSpPr>
        <xdr:cNvPr id="358" name="n_1mainValue【公営住宅】&#10;一人当たり面積"/>
        <xdr:cNvSpPr txBox="1"/>
      </xdr:nvSpPr>
      <xdr:spPr>
        <a:xfrm>
          <a:off x="9391727"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42308</xdr:rowOff>
    </xdr:from>
    <xdr:ext cx="469744" cy="259045"/>
    <xdr:sp macro="" textlink="">
      <xdr:nvSpPr>
        <xdr:cNvPr id="359" name="n_2mainValue【公営住宅】&#10;一人当たり面積"/>
        <xdr:cNvSpPr txBox="1"/>
      </xdr:nvSpPr>
      <xdr:spPr>
        <a:xfrm>
          <a:off x="8515427" y="1478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43260</xdr:rowOff>
    </xdr:from>
    <xdr:ext cx="469744" cy="259045"/>
    <xdr:sp macro="" textlink="">
      <xdr:nvSpPr>
        <xdr:cNvPr id="360" name="n_3mainValue【公営住宅】&#10;一人当たり面積"/>
        <xdr:cNvSpPr txBox="1"/>
      </xdr:nvSpPr>
      <xdr:spPr>
        <a:xfrm>
          <a:off x="7626427" y="1478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01" name="直線コネクタ 400"/>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04"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05" name="直線コネクタ 404"/>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406" name="【認定こども園・幼稚園・保育所】&#10;有形固定資産減価償却率平均値テキスト"/>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07" name="フローチャート: 判断 406"/>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8" name="フローチャート: 判断 407"/>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09" name="フローチャート: 判断 408"/>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10" name="フローチャート: 判断 409"/>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11" name="フローチャート: 判断 410"/>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17" name="楕円 416"/>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18" name="【認定こども園・幼稚園・保育所】&#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19" name="楕円 418"/>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20" name="直線コネクタ 419"/>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21" name="楕円 420"/>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22" name="直線コネクタ 421"/>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139700</xdr:rowOff>
    </xdr:from>
    <xdr:to>
      <xdr:col>72</xdr:col>
      <xdr:colOff>38100</xdr:colOff>
      <xdr:row>42</xdr:row>
      <xdr:rowOff>69850</xdr:rowOff>
    </xdr:to>
    <xdr:sp macro="" textlink="">
      <xdr:nvSpPr>
        <xdr:cNvPr id="423" name="楕円 422"/>
        <xdr:cNvSpPr/>
      </xdr:nvSpPr>
      <xdr:spPr>
        <a:xfrm>
          <a:off x="13652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19050</xdr:rowOff>
    </xdr:from>
    <xdr:to>
      <xdr:col>76</xdr:col>
      <xdr:colOff>114300</xdr:colOff>
      <xdr:row>42</xdr:row>
      <xdr:rowOff>38100</xdr:rowOff>
    </xdr:to>
    <xdr:cxnSp macro="">
      <xdr:nvCxnSpPr>
        <xdr:cNvPr id="424" name="直線コネクタ 423"/>
        <xdr:cNvCxnSpPr/>
      </xdr:nvCxnSpPr>
      <xdr:spPr>
        <a:xfrm>
          <a:off x="13703300" y="7219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25"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26" name="n_2ave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27"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428" name="n_4aveValue【認定こども園・幼稚園・保育所】&#10;有形固定資産減価償却率"/>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29" name="n_1mainValue【認定こども園・幼稚園・保育所】&#10;有形固定資産減価償却率"/>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30"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60977</xdr:rowOff>
    </xdr:from>
    <xdr:ext cx="405111" cy="259045"/>
    <xdr:sp macro="" textlink="">
      <xdr:nvSpPr>
        <xdr:cNvPr id="431" name="n_3mainValue【認定こども園・幼稚園・保育所】&#10;有形固定資産減価償却率"/>
        <xdr:cNvSpPr txBox="1"/>
      </xdr:nvSpPr>
      <xdr:spPr>
        <a:xfrm>
          <a:off x="13500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53" name="直線コネクタ 452"/>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54"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55" name="直線コネクタ 45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56"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57" name="直線コネクタ 456"/>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58" name="【認定こども園・幼稚園・保育所】&#10;一人当たり面積平均値テキスト"/>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59" name="フローチャート: 判断 458"/>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60" name="フローチャート: 判断 459"/>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61" name="フローチャート: 判断 460"/>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62" name="フローチャート: 判断 461"/>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63" name="フローチャート: 判断 462"/>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119126</xdr:rowOff>
    </xdr:from>
    <xdr:to>
      <xdr:col>116</xdr:col>
      <xdr:colOff>114300</xdr:colOff>
      <xdr:row>41</xdr:row>
      <xdr:rowOff>49276</xdr:rowOff>
    </xdr:to>
    <xdr:sp macro="" textlink="">
      <xdr:nvSpPr>
        <xdr:cNvPr id="469" name="楕円 468"/>
        <xdr:cNvSpPr/>
      </xdr:nvSpPr>
      <xdr:spPr>
        <a:xfrm>
          <a:off x="221107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34053</xdr:rowOff>
    </xdr:from>
    <xdr:ext cx="469744" cy="259045"/>
    <xdr:sp macro="" textlink="">
      <xdr:nvSpPr>
        <xdr:cNvPr id="470" name="【認定こども園・幼稚園・保育所】&#10;一人当たり面積該当値テキスト"/>
        <xdr:cNvSpPr txBox="1"/>
      </xdr:nvSpPr>
      <xdr:spPr>
        <a:xfrm>
          <a:off x="22199600" y="689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71" name="楕円 470"/>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169926</xdr:rowOff>
    </xdr:from>
    <xdr:to>
      <xdr:col>116</xdr:col>
      <xdr:colOff>63500</xdr:colOff>
      <xdr:row>41</xdr:row>
      <xdr:rowOff>762</xdr:rowOff>
    </xdr:to>
    <xdr:cxnSp macro="">
      <xdr:nvCxnSpPr>
        <xdr:cNvPr id="472" name="直線コネクタ 471"/>
        <xdr:cNvCxnSpPr/>
      </xdr:nvCxnSpPr>
      <xdr:spPr>
        <a:xfrm flipV="1">
          <a:off x="21323300" y="70279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123698</xdr:rowOff>
    </xdr:from>
    <xdr:to>
      <xdr:col>107</xdr:col>
      <xdr:colOff>101600</xdr:colOff>
      <xdr:row>41</xdr:row>
      <xdr:rowOff>53848</xdr:rowOff>
    </xdr:to>
    <xdr:sp macro="" textlink="">
      <xdr:nvSpPr>
        <xdr:cNvPr id="473" name="楕円 472"/>
        <xdr:cNvSpPr/>
      </xdr:nvSpPr>
      <xdr:spPr>
        <a:xfrm>
          <a:off x="20383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3048</xdr:rowOff>
    </xdr:to>
    <xdr:cxnSp macro="">
      <xdr:nvCxnSpPr>
        <xdr:cNvPr id="474" name="直線コネクタ 473"/>
        <xdr:cNvCxnSpPr/>
      </xdr:nvCxnSpPr>
      <xdr:spPr>
        <a:xfrm flipV="1">
          <a:off x="20434300" y="70302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123698</xdr:rowOff>
    </xdr:from>
    <xdr:to>
      <xdr:col>102</xdr:col>
      <xdr:colOff>165100</xdr:colOff>
      <xdr:row>41</xdr:row>
      <xdr:rowOff>53848</xdr:rowOff>
    </xdr:to>
    <xdr:sp macro="" textlink="">
      <xdr:nvSpPr>
        <xdr:cNvPr id="475" name="楕円 474"/>
        <xdr:cNvSpPr/>
      </xdr:nvSpPr>
      <xdr:spPr>
        <a:xfrm>
          <a:off x="19494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3048</xdr:rowOff>
    </xdr:from>
    <xdr:to>
      <xdr:col>107</xdr:col>
      <xdr:colOff>50800</xdr:colOff>
      <xdr:row>41</xdr:row>
      <xdr:rowOff>3048</xdr:rowOff>
    </xdr:to>
    <xdr:cxnSp macro="">
      <xdr:nvCxnSpPr>
        <xdr:cNvPr id="476" name="直線コネクタ 475"/>
        <xdr:cNvCxnSpPr/>
      </xdr:nvCxnSpPr>
      <xdr:spPr>
        <a:xfrm>
          <a:off x="19545300" y="703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477" name="n_1ave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78"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479" name="n_3aveValue【認定こども園・幼稚園・保育所】&#10;一人当たり面積"/>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480" name="n_4aveValue【認定こども園・幼稚園・保育所】&#10;一人当たり面積"/>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481" name="n_1mainValue【認定こども園・幼稚園・保育所】&#10;一人当たり面積"/>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44975</xdr:rowOff>
    </xdr:from>
    <xdr:ext cx="469744" cy="259045"/>
    <xdr:sp macro="" textlink="">
      <xdr:nvSpPr>
        <xdr:cNvPr id="482" name="n_2mainValue【認定こども園・幼稚園・保育所】&#10;一人当たり面積"/>
        <xdr:cNvSpPr txBox="1"/>
      </xdr:nvSpPr>
      <xdr:spPr>
        <a:xfrm>
          <a:off x="20199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44975</xdr:rowOff>
    </xdr:from>
    <xdr:ext cx="469744" cy="259045"/>
    <xdr:sp macro="" textlink="">
      <xdr:nvSpPr>
        <xdr:cNvPr id="483" name="n_3mainValue【認定こども園・幼稚園・保育所】&#10;一人当たり面積"/>
        <xdr:cNvSpPr txBox="1"/>
      </xdr:nvSpPr>
      <xdr:spPr>
        <a:xfrm>
          <a:off x="19310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09" name="直線コネクタ 508"/>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10"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11" name="直線コネクタ 510"/>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12"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13" name="直線コネクタ 512"/>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14"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15" name="フローチャート: 判断 514"/>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16" name="フローチャート: 判断 515"/>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17" name="フローチャート: 判断 516"/>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18" name="フローチャート: 判断 517"/>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19" name="フローチャート: 判断 518"/>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43906</xdr:rowOff>
    </xdr:from>
    <xdr:to>
      <xdr:col>85</xdr:col>
      <xdr:colOff>177800</xdr:colOff>
      <xdr:row>62</xdr:row>
      <xdr:rowOff>145506</xdr:rowOff>
    </xdr:to>
    <xdr:sp macro="" textlink="">
      <xdr:nvSpPr>
        <xdr:cNvPr id="525" name="楕円 524"/>
        <xdr:cNvSpPr/>
      </xdr:nvSpPr>
      <xdr:spPr>
        <a:xfrm>
          <a:off x="162687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22333</xdr:rowOff>
    </xdr:from>
    <xdr:ext cx="405111" cy="259045"/>
    <xdr:sp macro="" textlink="">
      <xdr:nvSpPr>
        <xdr:cNvPr id="526" name="【学校施設】&#10;有形固定資産減価償却率該当値テキスト"/>
        <xdr:cNvSpPr txBox="1"/>
      </xdr:nvSpPr>
      <xdr:spPr>
        <a:xfrm>
          <a:off x="16357600"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11249</xdr:rowOff>
    </xdr:from>
    <xdr:to>
      <xdr:col>81</xdr:col>
      <xdr:colOff>101600</xdr:colOff>
      <xdr:row>62</xdr:row>
      <xdr:rowOff>112849</xdr:rowOff>
    </xdr:to>
    <xdr:sp macro="" textlink="">
      <xdr:nvSpPr>
        <xdr:cNvPr id="527" name="楕円 526"/>
        <xdr:cNvSpPr/>
      </xdr:nvSpPr>
      <xdr:spPr>
        <a:xfrm>
          <a:off x="15430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62049</xdr:rowOff>
    </xdr:from>
    <xdr:to>
      <xdr:col>85</xdr:col>
      <xdr:colOff>127000</xdr:colOff>
      <xdr:row>62</xdr:row>
      <xdr:rowOff>94706</xdr:rowOff>
    </xdr:to>
    <xdr:cxnSp macro="">
      <xdr:nvCxnSpPr>
        <xdr:cNvPr id="528" name="直線コネクタ 527"/>
        <xdr:cNvCxnSpPr/>
      </xdr:nvCxnSpPr>
      <xdr:spPr>
        <a:xfrm>
          <a:off x="15481300" y="106919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151674</xdr:rowOff>
    </xdr:from>
    <xdr:to>
      <xdr:col>76</xdr:col>
      <xdr:colOff>165100</xdr:colOff>
      <xdr:row>62</xdr:row>
      <xdr:rowOff>81824</xdr:rowOff>
    </xdr:to>
    <xdr:sp macro="" textlink="">
      <xdr:nvSpPr>
        <xdr:cNvPr id="529" name="楕円 528"/>
        <xdr:cNvSpPr/>
      </xdr:nvSpPr>
      <xdr:spPr>
        <a:xfrm>
          <a:off x="14541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31024</xdr:rowOff>
    </xdr:from>
    <xdr:to>
      <xdr:col>81</xdr:col>
      <xdr:colOff>50800</xdr:colOff>
      <xdr:row>62</xdr:row>
      <xdr:rowOff>62049</xdr:rowOff>
    </xdr:to>
    <xdr:cxnSp macro="">
      <xdr:nvCxnSpPr>
        <xdr:cNvPr id="530" name="直線コネクタ 529"/>
        <xdr:cNvCxnSpPr/>
      </xdr:nvCxnSpPr>
      <xdr:spPr>
        <a:xfrm>
          <a:off x="14592300" y="106609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16147</xdr:rowOff>
    </xdr:from>
    <xdr:to>
      <xdr:col>72</xdr:col>
      <xdr:colOff>38100</xdr:colOff>
      <xdr:row>62</xdr:row>
      <xdr:rowOff>117747</xdr:rowOff>
    </xdr:to>
    <xdr:sp macro="" textlink="">
      <xdr:nvSpPr>
        <xdr:cNvPr id="531" name="楕円 530"/>
        <xdr:cNvSpPr/>
      </xdr:nvSpPr>
      <xdr:spPr>
        <a:xfrm>
          <a:off x="13652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31024</xdr:rowOff>
    </xdr:from>
    <xdr:to>
      <xdr:col>76</xdr:col>
      <xdr:colOff>114300</xdr:colOff>
      <xdr:row>62</xdr:row>
      <xdr:rowOff>66947</xdr:rowOff>
    </xdr:to>
    <xdr:cxnSp macro="">
      <xdr:nvCxnSpPr>
        <xdr:cNvPr id="532" name="直線コネクタ 531"/>
        <xdr:cNvCxnSpPr/>
      </xdr:nvCxnSpPr>
      <xdr:spPr>
        <a:xfrm flipV="1">
          <a:off x="13703300" y="106609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533" name="n_1aveValue【学校施設】&#10;有形固定資産減価償却率"/>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534" name="n_2aveValue【学校施設】&#10;有形固定資産減価償却率"/>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535" name="n_3aveValue【学校施設】&#10;有形固定資産減価償却率"/>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536" name="n_4aveValue【学校施設】&#10;有形固定資産減価償却率"/>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103976</xdr:rowOff>
    </xdr:from>
    <xdr:ext cx="405111" cy="259045"/>
    <xdr:sp macro="" textlink="">
      <xdr:nvSpPr>
        <xdr:cNvPr id="537" name="n_1mainValue【学校施設】&#10;有形固定資産減価償却率"/>
        <xdr:cNvSpPr txBox="1"/>
      </xdr:nvSpPr>
      <xdr:spPr>
        <a:xfrm>
          <a:off x="15266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72951</xdr:rowOff>
    </xdr:from>
    <xdr:ext cx="405111" cy="259045"/>
    <xdr:sp macro="" textlink="">
      <xdr:nvSpPr>
        <xdr:cNvPr id="538" name="n_2mainValue【学校施設】&#10;有形固定資産減価償却率"/>
        <xdr:cNvSpPr txBox="1"/>
      </xdr:nvSpPr>
      <xdr:spPr>
        <a:xfrm>
          <a:off x="14389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108874</xdr:rowOff>
    </xdr:from>
    <xdr:ext cx="405111" cy="259045"/>
    <xdr:sp macro="" textlink="">
      <xdr:nvSpPr>
        <xdr:cNvPr id="539" name="n_3mainValue【学校施設】&#10;有形固定資産減価償却率"/>
        <xdr:cNvSpPr txBox="1"/>
      </xdr:nvSpPr>
      <xdr:spPr>
        <a:xfrm>
          <a:off x="13500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64" name="直線コネクタ 563"/>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65"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66" name="直線コネクタ 565"/>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67"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68" name="直線コネクタ 567"/>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569" name="【学校施設】&#10;一人当たり面積平均値テキスト"/>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70" name="フローチャート: 判断 569"/>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71" name="フローチャート: 判断 570"/>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72" name="フローチャート: 判断 571"/>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73" name="フローチャート: 判断 572"/>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574" name="フローチャート: 判断 573"/>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xdr:rowOff>
    </xdr:from>
    <xdr:to>
      <xdr:col>116</xdr:col>
      <xdr:colOff>114300</xdr:colOff>
      <xdr:row>63</xdr:row>
      <xdr:rowOff>106807</xdr:rowOff>
    </xdr:to>
    <xdr:sp macro="" textlink="">
      <xdr:nvSpPr>
        <xdr:cNvPr id="580" name="楕円 579"/>
        <xdr:cNvSpPr/>
      </xdr:nvSpPr>
      <xdr:spPr>
        <a:xfrm>
          <a:off x="22110700" y="108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155084</xdr:rowOff>
    </xdr:from>
    <xdr:ext cx="469744" cy="259045"/>
    <xdr:sp macro="" textlink="">
      <xdr:nvSpPr>
        <xdr:cNvPr id="581" name="【学校施設】&#10;一人当たり面積該当値テキスト"/>
        <xdr:cNvSpPr txBox="1"/>
      </xdr:nvSpPr>
      <xdr:spPr>
        <a:xfrm>
          <a:off x="22199600" y="107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9017</xdr:rowOff>
    </xdr:from>
    <xdr:to>
      <xdr:col>112</xdr:col>
      <xdr:colOff>38100</xdr:colOff>
      <xdr:row>63</xdr:row>
      <xdr:rowOff>110617</xdr:rowOff>
    </xdr:to>
    <xdr:sp macro="" textlink="">
      <xdr:nvSpPr>
        <xdr:cNvPr id="582" name="楕円 581"/>
        <xdr:cNvSpPr/>
      </xdr:nvSpPr>
      <xdr:spPr>
        <a:xfrm>
          <a:off x="21272500" y="108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56007</xdr:rowOff>
    </xdr:from>
    <xdr:to>
      <xdr:col>116</xdr:col>
      <xdr:colOff>63500</xdr:colOff>
      <xdr:row>63</xdr:row>
      <xdr:rowOff>59817</xdr:rowOff>
    </xdr:to>
    <xdr:cxnSp macro="">
      <xdr:nvCxnSpPr>
        <xdr:cNvPr id="583" name="直線コネクタ 582"/>
        <xdr:cNvCxnSpPr/>
      </xdr:nvCxnSpPr>
      <xdr:spPr>
        <a:xfrm flipV="1">
          <a:off x="21323300" y="1085735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17018</xdr:rowOff>
    </xdr:from>
    <xdr:to>
      <xdr:col>107</xdr:col>
      <xdr:colOff>101600</xdr:colOff>
      <xdr:row>63</xdr:row>
      <xdr:rowOff>118618</xdr:rowOff>
    </xdr:to>
    <xdr:sp macro="" textlink="">
      <xdr:nvSpPr>
        <xdr:cNvPr id="584" name="楕円 583"/>
        <xdr:cNvSpPr/>
      </xdr:nvSpPr>
      <xdr:spPr>
        <a:xfrm>
          <a:off x="20383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59817</xdr:rowOff>
    </xdr:from>
    <xdr:to>
      <xdr:col>111</xdr:col>
      <xdr:colOff>177800</xdr:colOff>
      <xdr:row>63</xdr:row>
      <xdr:rowOff>67818</xdr:rowOff>
    </xdr:to>
    <xdr:cxnSp macro="">
      <xdr:nvCxnSpPr>
        <xdr:cNvPr id="585" name="直線コネクタ 584"/>
        <xdr:cNvCxnSpPr/>
      </xdr:nvCxnSpPr>
      <xdr:spPr>
        <a:xfrm flipV="1">
          <a:off x="20434300" y="1086116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586" name="楕円 585"/>
        <xdr:cNvSpPr/>
      </xdr:nvSpPr>
      <xdr:spPr>
        <a:xfrm>
          <a:off x="19494500" y="108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67818</xdr:rowOff>
    </xdr:from>
    <xdr:to>
      <xdr:col>107</xdr:col>
      <xdr:colOff>50800</xdr:colOff>
      <xdr:row>63</xdr:row>
      <xdr:rowOff>72009</xdr:rowOff>
    </xdr:to>
    <xdr:cxnSp macro="">
      <xdr:nvCxnSpPr>
        <xdr:cNvPr id="587" name="直線コネクタ 586"/>
        <xdr:cNvCxnSpPr/>
      </xdr:nvCxnSpPr>
      <xdr:spPr>
        <a:xfrm flipV="1">
          <a:off x="19545300" y="1086916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588" name="n_1aveValue【学校施設】&#10;一人当たり面積"/>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589" name="n_2aveValue【学校施設】&#10;一人当たり面積"/>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590" name="n_3aveValue【学校施設】&#10;一人当たり面積"/>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591" name="n_4aveValue【学校施設】&#10;一人当たり面積"/>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101744</xdr:rowOff>
    </xdr:from>
    <xdr:ext cx="469744" cy="259045"/>
    <xdr:sp macro="" textlink="">
      <xdr:nvSpPr>
        <xdr:cNvPr id="592" name="n_1mainValue【学校施設】&#10;一人当たり面積"/>
        <xdr:cNvSpPr txBox="1"/>
      </xdr:nvSpPr>
      <xdr:spPr>
        <a:xfrm>
          <a:off x="21075727" y="1090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109745</xdr:rowOff>
    </xdr:from>
    <xdr:ext cx="469744" cy="259045"/>
    <xdr:sp macro="" textlink="">
      <xdr:nvSpPr>
        <xdr:cNvPr id="593" name="n_2mainValue【学校施設】&#10;一人当たり面積"/>
        <xdr:cNvSpPr txBox="1"/>
      </xdr:nvSpPr>
      <xdr:spPr>
        <a:xfrm>
          <a:off x="20199427" y="1091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113936</xdr:rowOff>
    </xdr:from>
    <xdr:ext cx="469744" cy="259045"/>
    <xdr:sp macro="" textlink="">
      <xdr:nvSpPr>
        <xdr:cNvPr id="594" name="n_3mainValue【学校施設】&#10;一人当たり面積"/>
        <xdr:cNvSpPr txBox="1"/>
      </xdr:nvSpPr>
      <xdr:spPr>
        <a:xfrm>
          <a:off x="19310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2" name="直線コネクタ 6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3" name="テキスト ボックス 62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4" name="直線コネクタ 6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5" name="テキスト ボックス 6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6" name="直線コネクタ 6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7" name="テキスト ボックス 6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8" name="直線コネクタ 6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9" name="テキスト ボックス 6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0" name="直線コネクタ 6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1" name="テキスト ボックス 63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3" name="テキスト ボックス 63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635" name="直線コネクタ 634"/>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7" name="直線コネクタ 63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638"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639" name="直線コネクタ 638"/>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40"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41" name="フローチャート: 判断 640"/>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42" name="フローチャート: 判断 641"/>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43" name="フローチャート: 判断 642"/>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644" name="フローチャート: 判断 643"/>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45" name="フローチャート: 判断 644"/>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84455</xdr:rowOff>
    </xdr:from>
    <xdr:to>
      <xdr:col>85</xdr:col>
      <xdr:colOff>177800</xdr:colOff>
      <xdr:row>107</xdr:row>
      <xdr:rowOff>14605</xdr:rowOff>
    </xdr:to>
    <xdr:sp macro="" textlink="">
      <xdr:nvSpPr>
        <xdr:cNvPr id="651" name="楕円 650"/>
        <xdr:cNvSpPr/>
      </xdr:nvSpPr>
      <xdr:spPr>
        <a:xfrm>
          <a:off x="162687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62882</xdr:rowOff>
    </xdr:from>
    <xdr:ext cx="405111" cy="259045"/>
    <xdr:sp macro="" textlink="">
      <xdr:nvSpPr>
        <xdr:cNvPr id="652" name="【公民館】&#10;有形固定資産減価償却率該当値テキスト"/>
        <xdr:cNvSpPr txBox="1"/>
      </xdr:nvSpPr>
      <xdr:spPr>
        <a:xfrm>
          <a:off x="16357600"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653" name="楕円 652"/>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135255</xdr:rowOff>
    </xdr:to>
    <xdr:cxnSp macro="">
      <xdr:nvCxnSpPr>
        <xdr:cNvPr id="654" name="直線コネクタ 653"/>
        <xdr:cNvCxnSpPr/>
      </xdr:nvCxnSpPr>
      <xdr:spPr>
        <a:xfrm>
          <a:off x="15481300" y="182727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xdr:rowOff>
    </xdr:from>
    <xdr:to>
      <xdr:col>76</xdr:col>
      <xdr:colOff>165100</xdr:colOff>
      <xdr:row>106</xdr:row>
      <xdr:rowOff>107950</xdr:rowOff>
    </xdr:to>
    <xdr:sp macro="" textlink="">
      <xdr:nvSpPr>
        <xdr:cNvPr id="655" name="楕円 654"/>
        <xdr:cNvSpPr/>
      </xdr:nvSpPr>
      <xdr:spPr>
        <a:xfrm>
          <a:off x="14541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57150</xdr:rowOff>
    </xdr:from>
    <xdr:to>
      <xdr:col>81</xdr:col>
      <xdr:colOff>50800</xdr:colOff>
      <xdr:row>106</xdr:row>
      <xdr:rowOff>99061</xdr:rowOff>
    </xdr:to>
    <xdr:cxnSp macro="">
      <xdr:nvCxnSpPr>
        <xdr:cNvPr id="656" name="直線コネクタ 655"/>
        <xdr:cNvCxnSpPr/>
      </xdr:nvCxnSpPr>
      <xdr:spPr>
        <a:xfrm>
          <a:off x="14592300" y="18230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137795</xdr:rowOff>
    </xdr:from>
    <xdr:to>
      <xdr:col>72</xdr:col>
      <xdr:colOff>38100</xdr:colOff>
      <xdr:row>106</xdr:row>
      <xdr:rowOff>67945</xdr:rowOff>
    </xdr:to>
    <xdr:sp macro="" textlink="">
      <xdr:nvSpPr>
        <xdr:cNvPr id="657" name="楕円 656"/>
        <xdr:cNvSpPr/>
      </xdr:nvSpPr>
      <xdr:spPr>
        <a:xfrm>
          <a:off x="13652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17145</xdr:rowOff>
    </xdr:from>
    <xdr:to>
      <xdr:col>76</xdr:col>
      <xdr:colOff>114300</xdr:colOff>
      <xdr:row>106</xdr:row>
      <xdr:rowOff>57150</xdr:rowOff>
    </xdr:to>
    <xdr:cxnSp macro="">
      <xdr:nvCxnSpPr>
        <xdr:cNvPr id="658" name="直線コネクタ 657"/>
        <xdr:cNvCxnSpPr/>
      </xdr:nvCxnSpPr>
      <xdr:spPr>
        <a:xfrm>
          <a:off x="13703300" y="181908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59"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60" name="n_2aveValue【公民館】&#10;有形固定資産減価償却率"/>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661" name="n_3aveValue【公民館】&#10;有形固定資産減価償却率"/>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62"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663" name="n_1mainValue【公民館】&#10;有形固定資産減価償却率"/>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99077</xdr:rowOff>
    </xdr:from>
    <xdr:ext cx="405111" cy="259045"/>
    <xdr:sp macro="" textlink="">
      <xdr:nvSpPr>
        <xdr:cNvPr id="664" name="n_2mainValue【公民館】&#10;有形固定資産減価償却率"/>
        <xdr:cNvSpPr txBox="1"/>
      </xdr:nvSpPr>
      <xdr:spPr>
        <a:xfrm>
          <a:off x="143897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59072</xdr:rowOff>
    </xdr:from>
    <xdr:ext cx="405111" cy="259045"/>
    <xdr:sp macro="" textlink="">
      <xdr:nvSpPr>
        <xdr:cNvPr id="665" name="n_3mainValue【公民館】&#10;有形固定資産減価償却率"/>
        <xdr:cNvSpPr txBox="1"/>
      </xdr:nvSpPr>
      <xdr:spPr>
        <a:xfrm>
          <a:off x="13500744"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6" name="直線コネクタ 6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7" name="テキスト ボックス 6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8" name="直線コネクタ 6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9" name="テキスト ボックス 6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2" name="直線コネクタ 6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3" name="テキスト ボックス 6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4" name="直線コネクタ 6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5" name="テキスト ボックス 6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689" name="直線コネクタ 688"/>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9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91" name="直線コネクタ 69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692"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693" name="直線コネクタ 692"/>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694" name="【公民館】&#10;一人当たり面積平均値テキスト"/>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695" name="フローチャート: 判断 694"/>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696" name="フローチャート: 判断 695"/>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697" name="フローチャート: 判断 696"/>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698" name="フローチャート: 判断 697"/>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699" name="フローチャート: 判断 698"/>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107950</xdr:rowOff>
    </xdr:from>
    <xdr:to>
      <xdr:col>116</xdr:col>
      <xdr:colOff>114300</xdr:colOff>
      <xdr:row>107</xdr:row>
      <xdr:rowOff>38100</xdr:rowOff>
    </xdr:to>
    <xdr:sp macro="" textlink="">
      <xdr:nvSpPr>
        <xdr:cNvPr id="705" name="楕円 704"/>
        <xdr:cNvSpPr/>
      </xdr:nvSpPr>
      <xdr:spPr>
        <a:xfrm>
          <a:off x="22110700" y="182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86377</xdr:rowOff>
    </xdr:from>
    <xdr:ext cx="469744" cy="259045"/>
    <xdr:sp macro="" textlink="">
      <xdr:nvSpPr>
        <xdr:cNvPr id="706" name="【公民館】&#10;一人当たり面積該当値テキスト"/>
        <xdr:cNvSpPr txBox="1"/>
      </xdr:nvSpPr>
      <xdr:spPr>
        <a:xfrm>
          <a:off x="22199600" y="182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110489</xdr:rowOff>
    </xdr:from>
    <xdr:to>
      <xdr:col>112</xdr:col>
      <xdr:colOff>38100</xdr:colOff>
      <xdr:row>107</xdr:row>
      <xdr:rowOff>40639</xdr:rowOff>
    </xdr:to>
    <xdr:sp macro="" textlink="">
      <xdr:nvSpPr>
        <xdr:cNvPr id="707" name="楕円 706"/>
        <xdr:cNvSpPr/>
      </xdr:nvSpPr>
      <xdr:spPr>
        <a:xfrm>
          <a:off x="21272500" y="18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158750</xdr:rowOff>
    </xdr:from>
    <xdr:to>
      <xdr:col>116</xdr:col>
      <xdr:colOff>63500</xdr:colOff>
      <xdr:row>106</xdr:row>
      <xdr:rowOff>161289</xdr:rowOff>
    </xdr:to>
    <xdr:cxnSp macro="">
      <xdr:nvCxnSpPr>
        <xdr:cNvPr id="708" name="直線コネクタ 707"/>
        <xdr:cNvCxnSpPr/>
      </xdr:nvCxnSpPr>
      <xdr:spPr>
        <a:xfrm flipV="1">
          <a:off x="21323300" y="183324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114300</xdr:rowOff>
    </xdr:from>
    <xdr:to>
      <xdr:col>107</xdr:col>
      <xdr:colOff>101600</xdr:colOff>
      <xdr:row>107</xdr:row>
      <xdr:rowOff>44450</xdr:rowOff>
    </xdr:to>
    <xdr:sp macro="" textlink="">
      <xdr:nvSpPr>
        <xdr:cNvPr id="709" name="楕円 708"/>
        <xdr:cNvSpPr/>
      </xdr:nvSpPr>
      <xdr:spPr>
        <a:xfrm>
          <a:off x="20383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161289</xdr:rowOff>
    </xdr:from>
    <xdr:to>
      <xdr:col>111</xdr:col>
      <xdr:colOff>177800</xdr:colOff>
      <xdr:row>106</xdr:row>
      <xdr:rowOff>165100</xdr:rowOff>
    </xdr:to>
    <xdr:cxnSp macro="">
      <xdr:nvCxnSpPr>
        <xdr:cNvPr id="710" name="直線コネクタ 709"/>
        <xdr:cNvCxnSpPr/>
      </xdr:nvCxnSpPr>
      <xdr:spPr>
        <a:xfrm flipV="1">
          <a:off x="20434300" y="18334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11" name="楕円 710"/>
        <xdr:cNvSpPr/>
      </xdr:nvSpPr>
      <xdr:spPr>
        <a:xfrm>
          <a:off x="19494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165100</xdr:rowOff>
    </xdr:from>
    <xdr:to>
      <xdr:col>107</xdr:col>
      <xdr:colOff>50800</xdr:colOff>
      <xdr:row>106</xdr:row>
      <xdr:rowOff>167639</xdr:rowOff>
    </xdr:to>
    <xdr:cxnSp macro="">
      <xdr:nvCxnSpPr>
        <xdr:cNvPr id="712" name="直線コネクタ 711"/>
        <xdr:cNvCxnSpPr/>
      </xdr:nvCxnSpPr>
      <xdr:spPr>
        <a:xfrm flipV="1">
          <a:off x="19545300" y="183388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713" name="n_1ave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714" name="n_2aveValue【公民館】&#10;一人当たり面積"/>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715" name="n_3aveValue【公民館】&#10;一人当たり面積"/>
        <xdr:cNvSpPr txBox="1"/>
      </xdr:nvSpPr>
      <xdr:spPr>
        <a:xfrm>
          <a:off x="19310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716" name="n_4aveValue【公民館】&#10;一人当たり面積"/>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31766</xdr:rowOff>
    </xdr:from>
    <xdr:ext cx="469744" cy="259045"/>
    <xdr:sp macro="" textlink="">
      <xdr:nvSpPr>
        <xdr:cNvPr id="717" name="n_1mainValue【公民館】&#10;一人当たり面積"/>
        <xdr:cNvSpPr txBox="1"/>
      </xdr:nvSpPr>
      <xdr:spPr>
        <a:xfrm>
          <a:off x="21075727" y="1837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60977</xdr:rowOff>
    </xdr:from>
    <xdr:ext cx="469744" cy="259045"/>
    <xdr:sp macro="" textlink="">
      <xdr:nvSpPr>
        <xdr:cNvPr id="718" name="n_2mainValue【公民館】&#10;一人当たり面積"/>
        <xdr:cNvSpPr txBox="1"/>
      </xdr:nvSpPr>
      <xdr:spPr>
        <a:xfrm>
          <a:off x="20199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19" name="n_3main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差が大きい「保育施設」「公営住宅」については、令和２年度に策定した「越生町公共施設等個別施設計画」に基づき、劣化状況を把握し適正な維持管理を行うとともに、予防的な改修による長寿命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11,567
11,327
40.39
4,546,019
4,231,099
182,645
2,919,989
3,371,745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100512</xdr:rowOff>
    </xdr:from>
    <xdr:to>
      <xdr:col>24</xdr:col>
      <xdr:colOff>114300</xdr:colOff>
      <xdr:row>41</xdr:row>
      <xdr:rowOff>30662</xdr:rowOff>
    </xdr:to>
    <xdr:sp macro="" textlink="">
      <xdr:nvSpPr>
        <xdr:cNvPr id="74" name="楕円 73"/>
        <xdr:cNvSpPr/>
      </xdr:nvSpPr>
      <xdr:spPr>
        <a:xfrm>
          <a:off x="45847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15439</xdr:rowOff>
    </xdr:from>
    <xdr:ext cx="405111" cy="259045"/>
    <xdr:sp macro="" textlink="">
      <xdr:nvSpPr>
        <xdr:cNvPr id="75" name="【図書館】&#10;有形固定資産減価償却率該当値テキスト"/>
        <xdr:cNvSpPr txBox="1"/>
      </xdr:nvSpPr>
      <xdr:spPr>
        <a:xfrm>
          <a:off x="4673600" y="687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80917</xdr:rowOff>
    </xdr:from>
    <xdr:to>
      <xdr:col>20</xdr:col>
      <xdr:colOff>38100</xdr:colOff>
      <xdr:row>41</xdr:row>
      <xdr:rowOff>11067</xdr:rowOff>
    </xdr:to>
    <xdr:sp macro="" textlink="">
      <xdr:nvSpPr>
        <xdr:cNvPr id="76" name="楕円 75"/>
        <xdr:cNvSpPr/>
      </xdr:nvSpPr>
      <xdr:spPr>
        <a:xfrm>
          <a:off x="3746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131717</xdr:rowOff>
    </xdr:from>
    <xdr:to>
      <xdr:col>24</xdr:col>
      <xdr:colOff>63500</xdr:colOff>
      <xdr:row>40</xdr:row>
      <xdr:rowOff>151312</xdr:rowOff>
    </xdr:to>
    <xdr:cxnSp macro="">
      <xdr:nvCxnSpPr>
        <xdr:cNvPr id="77" name="直線コネクタ 76"/>
        <xdr:cNvCxnSpPr/>
      </xdr:nvCxnSpPr>
      <xdr:spPr>
        <a:xfrm>
          <a:off x="3797300" y="698971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61323</xdr:rowOff>
    </xdr:from>
    <xdr:to>
      <xdr:col>15</xdr:col>
      <xdr:colOff>101600</xdr:colOff>
      <xdr:row>40</xdr:row>
      <xdr:rowOff>162923</xdr:rowOff>
    </xdr:to>
    <xdr:sp macro="" textlink="">
      <xdr:nvSpPr>
        <xdr:cNvPr id="78" name="楕円 77"/>
        <xdr:cNvSpPr/>
      </xdr:nvSpPr>
      <xdr:spPr>
        <a:xfrm>
          <a:off x="2857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112123</xdr:rowOff>
    </xdr:from>
    <xdr:to>
      <xdr:col>19</xdr:col>
      <xdr:colOff>177800</xdr:colOff>
      <xdr:row>40</xdr:row>
      <xdr:rowOff>131717</xdr:rowOff>
    </xdr:to>
    <xdr:cxnSp macro="">
      <xdr:nvCxnSpPr>
        <xdr:cNvPr id="79" name="直線コネクタ 78"/>
        <xdr:cNvCxnSpPr/>
      </xdr:nvCxnSpPr>
      <xdr:spPr>
        <a:xfrm>
          <a:off x="2908300" y="69701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43362</xdr:rowOff>
    </xdr:from>
    <xdr:to>
      <xdr:col>10</xdr:col>
      <xdr:colOff>165100</xdr:colOff>
      <xdr:row>40</xdr:row>
      <xdr:rowOff>144962</xdr:rowOff>
    </xdr:to>
    <xdr:sp macro="" textlink="">
      <xdr:nvSpPr>
        <xdr:cNvPr id="80" name="楕円 79"/>
        <xdr:cNvSpPr/>
      </xdr:nvSpPr>
      <xdr:spPr>
        <a:xfrm>
          <a:off x="1968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94162</xdr:rowOff>
    </xdr:from>
    <xdr:to>
      <xdr:col>15</xdr:col>
      <xdr:colOff>50800</xdr:colOff>
      <xdr:row>40</xdr:row>
      <xdr:rowOff>112123</xdr:rowOff>
    </xdr:to>
    <xdr:cxnSp macro="">
      <xdr:nvCxnSpPr>
        <xdr:cNvPr id="81" name="直線コネクタ 80"/>
        <xdr:cNvCxnSpPr/>
      </xdr:nvCxnSpPr>
      <xdr:spPr>
        <a:xfrm>
          <a:off x="2019300" y="695216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120667</xdr:rowOff>
    </xdr:from>
    <xdr:ext cx="405111" cy="259045"/>
    <xdr:sp macro="" textlink="">
      <xdr:nvSpPr>
        <xdr:cNvPr id="82" name="n_1aveValue【図書館】&#10;有形固定資産減価償却率"/>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3" name="n_2aveValue【図書館】&#10;有形固定資産減価償却率"/>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4" name="n_3aveValue【図書館】&#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5" name="n_4aveValue【図書館】&#10;有形固定資産減価償却率"/>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2194</xdr:rowOff>
    </xdr:from>
    <xdr:ext cx="405111" cy="259045"/>
    <xdr:sp macro="" textlink="">
      <xdr:nvSpPr>
        <xdr:cNvPr id="86" name="n_1mainValue【図書館】&#10;有形固定資産減価償却率"/>
        <xdr:cNvSpPr txBox="1"/>
      </xdr:nvSpPr>
      <xdr:spPr>
        <a:xfrm>
          <a:off x="35820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154050</xdr:rowOff>
    </xdr:from>
    <xdr:ext cx="405111" cy="259045"/>
    <xdr:sp macro="" textlink="">
      <xdr:nvSpPr>
        <xdr:cNvPr id="87" name="n_2mainValue【図書館】&#10;有形固定資産減価償却率"/>
        <xdr:cNvSpPr txBox="1"/>
      </xdr:nvSpPr>
      <xdr:spPr>
        <a:xfrm>
          <a:off x="2705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136089</xdr:rowOff>
    </xdr:from>
    <xdr:ext cx="405111" cy="259045"/>
    <xdr:sp macro="" textlink="">
      <xdr:nvSpPr>
        <xdr:cNvPr id="88" name="n_3mainValue【図書館】&#10;有形固定資産減価償却率"/>
        <xdr:cNvSpPr txBox="1"/>
      </xdr:nvSpPr>
      <xdr:spPr>
        <a:xfrm>
          <a:off x="18167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2" name="直線コネクタ 111"/>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5" name="【図書館】&#10;一人当たり面積最大値テキスト"/>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6" name="直線コネクタ 115"/>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7"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8" name="フローチャート: 判断 117"/>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9" name="フローチャート: 判断 118"/>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0" name="フローチャート: 判断 119"/>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1" name="フローチャート: 判断 120"/>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2" name="フローチャート: 判断 121"/>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143510</xdr:rowOff>
    </xdr:from>
    <xdr:to>
      <xdr:col>55</xdr:col>
      <xdr:colOff>50800</xdr:colOff>
      <xdr:row>40</xdr:row>
      <xdr:rowOff>73660</xdr:rowOff>
    </xdr:to>
    <xdr:sp macro="" textlink="">
      <xdr:nvSpPr>
        <xdr:cNvPr id="128" name="楕円 127"/>
        <xdr:cNvSpPr/>
      </xdr:nvSpPr>
      <xdr:spPr>
        <a:xfrm>
          <a:off x="10426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121937</xdr:rowOff>
    </xdr:from>
    <xdr:ext cx="469744" cy="259045"/>
    <xdr:sp macro="" textlink="">
      <xdr:nvSpPr>
        <xdr:cNvPr id="129" name="【図書館】&#10;一人当たり面積該当値テキスト"/>
        <xdr:cNvSpPr txBox="1"/>
      </xdr:nvSpPr>
      <xdr:spPr>
        <a:xfrm>
          <a:off x="105156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143510</xdr:rowOff>
    </xdr:from>
    <xdr:to>
      <xdr:col>50</xdr:col>
      <xdr:colOff>165100</xdr:colOff>
      <xdr:row>40</xdr:row>
      <xdr:rowOff>73660</xdr:rowOff>
    </xdr:to>
    <xdr:sp macro="" textlink="">
      <xdr:nvSpPr>
        <xdr:cNvPr id="130" name="楕円 129"/>
        <xdr:cNvSpPr/>
      </xdr:nvSpPr>
      <xdr:spPr>
        <a:xfrm>
          <a:off x="9588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22860</xdr:rowOff>
    </xdr:from>
    <xdr:to>
      <xdr:col>55</xdr:col>
      <xdr:colOff>0</xdr:colOff>
      <xdr:row>40</xdr:row>
      <xdr:rowOff>22860</xdr:rowOff>
    </xdr:to>
    <xdr:cxnSp macro="">
      <xdr:nvCxnSpPr>
        <xdr:cNvPr id="131" name="直線コネクタ 130"/>
        <xdr:cNvCxnSpPr/>
      </xdr:nvCxnSpPr>
      <xdr:spPr>
        <a:xfrm>
          <a:off x="9639300" y="6880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2" name="楕円 131"/>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22860</xdr:rowOff>
    </xdr:from>
    <xdr:to>
      <xdr:col>50</xdr:col>
      <xdr:colOff>114300</xdr:colOff>
      <xdr:row>40</xdr:row>
      <xdr:rowOff>30480</xdr:rowOff>
    </xdr:to>
    <xdr:cxnSp macro="">
      <xdr:nvCxnSpPr>
        <xdr:cNvPr id="133" name="直線コネクタ 132"/>
        <xdr:cNvCxnSpPr/>
      </xdr:nvCxnSpPr>
      <xdr:spPr>
        <a:xfrm flipV="1">
          <a:off x="8750300" y="688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4" name="楕円 133"/>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30480</xdr:rowOff>
    </xdr:to>
    <xdr:cxnSp macro="">
      <xdr:nvCxnSpPr>
        <xdr:cNvPr id="135" name="直線コネクタ 134"/>
        <xdr:cNvCxnSpPr/>
      </xdr:nvCxnSpPr>
      <xdr:spPr>
        <a:xfrm>
          <a:off x="7861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36"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7" name="n_2ave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38" name="n_3aveValue【図書館】&#10;一人当たり面積"/>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39"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64787</xdr:rowOff>
    </xdr:from>
    <xdr:ext cx="469744" cy="259045"/>
    <xdr:sp macro="" textlink="">
      <xdr:nvSpPr>
        <xdr:cNvPr id="140" name="n_1mainValue【図書館】&#10;一人当たり面積"/>
        <xdr:cNvSpPr txBox="1"/>
      </xdr:nvSpPr>
      <xdr:spPr>
        <a:xfrm>
          <a:off x="93917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41" name="n_2main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2" name="n_3main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67" name="直線コネクタ 166"/>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0"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1" name="直線コネクタ 170"/>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72"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3" name="フローチャート: 判断 172"/>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74" name="フローチャート: 判断 173"/>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76" name="フローチャート: 判断 175"/>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3" name="楕円 182"/>
        <xdr:cNvSpPr/>
      </xdr:nvSpPr>
      <xdr:spPr>
        <a:xfrm>
          <a:off x="4584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165752</xdr:rowOff>
    </xdr:from>
    <xdr:ext cx="405111" cy="259045"/>
    <xdr:sp macro="" textlink="">
      <xdr:nvSpPr>
        <xdr:cNvPr id="184" name="【体育館・プール】&#10;有形固定資産減価償却率該当値テキスト"/>
        <xdr:cNvSpPr txBox="1"/>
      </xdr:nvSpPr>
      <xdr:spPr>
        <a:xfrm>
          <a:off x="4673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170180</xdr:rowOff>
    </xdr:from>
    <xdr:to>
      <xdr:col>20</xdr:col>
      <xdr:colOff>38100</xdr:colOff>
      <xdr:row>60</xdr:row>
      <xdr:rowOff>100330</xdr:rowOff>
    </xdr:to>
    <xdr:sp macro="" textlink="">
      <xdr:nvSpPr>
        <xdr:cNvPr id="185" name="楕円 184"/>
        <xdr:cNvSpPr/>
      </xdr:nvSpPr>
      <xdr:spPr>
        <a:xfrm>
          <a:off x="3746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49530</xdr:rowOff>
    </xdr:from>
    <xdr:to>
      <xdr:col>24</xdr:col>
      <xdr:colOff>63500</xdr:colOff>
      <xdr:row>60</xdr:row>
      <xdr:rowOff>66675</xdr:rowOff>
    </xdr:to>
    <xdr:cxnSp macro="">
      <xdr:nvCxnSpPr>
        <xdr:cNvPr id="186" name="直線コネクタ 185"/>
        <xdr:cNvCxnSpPr/>
      </xdr:nvCxnSpPr>
      <xdr:spPr>
        <a:xfrm>
          <a:off x="3797300" y="103365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124460</xdr:rowOff>
    </xdr:from>
    <xdr:to>
      <xdr:col>15</xdr:col>
      <xdr:colOff>101600</xdr:colOff>
      <xdr:row>62</xdr:row>
      <xdr:rowOff>54610</xdr:rowOff>
    </xdr:to>
    <xdr:sp macro="" textlink="">
      <xdr:nvSpPr>
        <xdr:cNvPr id="187" name="楕円 186"/>
        <xdr:cNvSpPr/>
      </xdr:nvSpPr>
      <xdr:spPr>
        <a:xfrm>
          <a:off x="2857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49530</xdr:rowOff>
    </xdr:from>
    <xdr:to>
      <xdr:col>19</xdr:col>
      <xdr:colOff>177800</xdr:colOff>
      <xdr:row>62</xdr:row>
      <xdr:rowOff>3810</xdr:rowOff>
    </xdr:to>
    <xdr:cxnSp macro="">
      <xdr:nvCxnSpPr>
        <xdr:cNvPr id="188" name="直線コネクタ 187"/>
        <xdr:cNvCxnSpPr/>
      </xdr:nvCxnSpPr>
      <xdr:spPr>
        <a:xfrm flipV="1">
          <a:off x="2908300" y="1033653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95885</xdr:rowOff>
    </xdr:from>
    <xdr:to>
      <xdr:col>10</xdr:col>
      <xdr:colOff>165100</xdr:colOff>
      <xdr:row>62</xdr:row>
      <xdr:rowOff>26035</xdr:rowOff>
    </xdr:to>
    <xdr:sp macro="" textlink="">
      <xdr:nvSpPr>
        <xdr:cNvPr id="189" name="楕円 188"/>
        <xdr:cNvSpPr/>
      </xdr:nvSpPr>
      <xdr:spPr>
        <a:xfrm>
          <a:off x="1968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146685</xdr:rowOff>
    </xdr:from>
    <xdr:to>
      <xdr:col>15</xdr:col>
      <xdr:colOff>50800</xdr:colOff>
      <xdr:row>62</xdr:row>
      <xdr:rowOff>3810</xdr:rowOff>
    </xdr:to>
    <xdr:cxnSp macro="">
      <xdr:nvCxnSpPr>
        <xdr:cNvPr id="190" name="直線コネクタ 189"/>
        <xdr:cNvCxnSpPr/>
      </xdr:nvCxnSpPr>
      <xdr:spPr>
        <a:xfrm>
          <a:off x="2019300" y="10605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191" name="n_1aveValue【体育館・プール】&#10;有形固定資産減価償却率"/>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92"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193" name="n_3aveValue【体育館・プー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4"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91457</xdr:rowOff>
    </xdr:from>
    <xdr:ext cx="405111" cy="259045"/>
    <xdr:sp macro="" textlink="">
      <xdr:nvSpPr>
        <xdr:cNvPr id="195" name="n_1mainValue【体育館・プール】&#10;有形固定資産減価償却率"/>
        <xdr:cNvSpPr txBox="1"/>
      </xdr:nvSpPr>
      <xdr:spPr>
        <a:xfrm>
          <a:off x="3582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45737</xdr:rowOff>
    </xdr:from>
    <xdr:ext cx="405111" cy="259045"/>
    <xdr:sp macro="" textlink="">
      <xdr:nvSpPr>
        <xdr:cNvPr id="196" name="n_2mainValue【体育館・プール】&#10;有形固定資産減価償却率"/>
        <xdr:cNvSpPr txBox="1"/>
      </xdr:nvSpPr>
      <xdr:spPr>
        <a:xfrm>
          <a:off x="2705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17162</xdr:rowOff>
    </xdr:from>
    <xdr:ext cx="405111" cy="259045"/>
    <xdr:sp macro="" textlink="">
      <xdr:nvSpPr>
        <xdr:cNvPr id="197" name="n_3mainValue【体育館・プール】&#10;有形固定資産減価償却率"/>
        <xdr:cNvSpPr txBox="1"/>
      </xdr:nvSpPr>
      <xdr:spPr>
        <a:xfrm>
          <a:off x="1816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23" name="直線コネクタ 222"/>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24"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25" name="直線コネクタ 224"/>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26"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27" name="直線コネクタ 226"/>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228" name="【体育館・プール】&#10;一人当たり面積平均値テキスト"/>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29" name="フローチャート: 判断 228"/>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0" name="フローチャート: 判断 229"/>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31" name="フローチャート: 判断 230"/>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32" name="フローチャート: 判断 231"/>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33" name="フローチャート: 判断 232"/>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92891</xdr:rowOff>
    </xdr:from>
    <xdr:to>
      <xdr:col>55</xdr:col>
      <xdr:colOff>50800</xdr:colOff>
      <xdr:row>63</xdr:row>
      <xdr:rowOff>23041</xdr:rowOff>
    </xdr:to>
    <xdr:sp macro="" textlink="">
      <xdr:nvSpPr>
        <xdr:cNvPr id="239" name="楕円 238"/>
        <xdr:cNvSpPr/>
      </xdr:nvSpPr>
      <xdr:spPr>
        <a:xfrm>
          <a:off x="104267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71318</xdr:rowOff>
    </xdr:from>
    <xdr:ext cx="469744" cy="259045"/>
    <xdr:sp macro="" textlink="">
      <xdr:nvSpPr>
        <xdr:cNvPr id="240" name="【体育館・プール】&#10;一人当たり面積該当値テキスト"/>
        <xdr:cNvSpPr txBox="1"/>
      </xdr:nvSpPr>
      <xdr:spPr>
        <a:xfrm>
          <a:off x="10515600" y="107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94524</xdr:rowOff>
    </xdr:from>
    <xdr:to>
      <xdr:col>50</xdr:col>
      <xdr:colOff>165100</xdr:colOff>
      <xdr:row>63</xdr:row>
      <xdr:rowOff>24674</xdr:rowOff>
    </xdr:to>
    <xdr:sp macro="" textlink="">
      <xdr:nvSpPr>
        <xdr:cNvPr id="241" name="楕円 240"/>
        <xdr:cNvSpPr/>
      </xdr:nvSpPr>
      <xdr:spPr>
        <a:xfrm>
          <a:off x="9588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143691</xdr:rowOff>
    </xdr:from>
    <xdr:to>
      <xdr:col>55</xdr:col>
      <xdr:colOff>0</xdr:colOff>
      <xdr:row>62</xdr:row>
      <xdr:rowOff>145324</xdr:rowOff>
    </xdr:to>
    <xdr:cxnSp macro="">
      <xdr:nvCxnSpPr>
        <xdr:cNvPr id="242" name="直線コネクタ 241"/>
        <xdr:cNvCxnSpPr/>
      </xdr:nvCxnSpPr>
      <xdr:spPr>
        <a:xfrm flipV="1">
          <a:off x="9639300" y="1077359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99423</xdr:rowOff>
    </xdr:from>
    <xdr:to>
      <xdr:col>46</xdr:col>
      <xdr:colOff>38100</xdr:colOff>
      <xdr:row>63</xdr:row>
      <xdr:rowOff>29573</xdr:rowOff>
    </xdr:to>
    <xdr:sp macro="" textlink="">
      <xdr:nvSpPr>
        <xdr:cNvPr id="243" name="楕円 242"/>
        <xdr:cNvSpPr/>
      </xdr:nvSpPr>
      <xdr:spPr>
        <a:xfrm>
          <a:off x="8699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145324</xdr:rowOff>
    </xdr:from>
    <xdr:to>
      <xdr:col>50</xdr:col>
      <xdr:colOff>114300</xdr:colOff>
      <xdr:row>62</xdr:row>
      <xdr:rowOff>150223</xdr:rowOff>
    </xdr:to>
    <xdr:cxnSp macro="">
      <xdr:nvCxnSpPr>
        <xdr:cNvPr id="244" name="直線コネクタ 243"/>
        <xdr:cNvCxnSpPr/>
      </xdr:nvCxnSpPr>
      <xdr:spPr>
        <a:xfrm flipV="1">
          <a:off x="8750300" y="107752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102688</xdr:rowOff>
    </xdr:from>
    <xdr:to>
      <xdr:col>41</xdr:col>
      <xdr:colOff>101600</xdr:colOff>
      <xdr:row>63</xdr:row>
      <xdr:rowOff>32838</xdr:rowOff>
    </xdr:to>
    <xdr:sp macro="" textlink="">
      <xdr:nvSpPr>
        <xdr:cNvPr id="245" name="楕円 244"/>
        <xdr:cNvSpPr/>
      </xdr:nvSpPr>
      <xdr:spPr>
        <a:xfrm>
          <a:off x="7810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150223</xdr:rowOff>
    </xdr:from>
    <xdr:to>
      <xdr:col>45</xdr:col>
      <xdr:colOff>177800</xdr:colOff>
      <xdr:row>62</xdr:row>
      <xdr:rowOff>153488</xdr:rowOff>
    </xdr:to>
    <xdr:cxnSp macro="">
      <xdr:nvCxnSpPr>
        <xdr:cNvPr id="246" name="直線コネクタ 245"/>
        <xdr:cNvCxnSpPr/>
      </xdr:nvCxnSpPr>
      <xdr:spPr>
        <a:xfrm flipV="1">
          <a:off x="7861300" y="1078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247" name="n_1aveValue【体育館・プール】&#10;一人当たり面積"/>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248" name="n_2aveValue【体育館・プール】&#10;一人当たり面積"/>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249" name="n_3aveValue【体育館・プール】&#10;一人当たり面積"/>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250" name="n_4aveValue【体育館・プール】&#10;一人当たり面積"/>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15801</xdr:rowOff>
    </xdr:from>
    <xdr:ext cx="469744" cy="259045"/>
    <xdr:sp macro="" textlink="">
      <xdr:nvSpPr>
        <xdr:cNvPr id="251" name="n_1mainValue【体育館・プール】&#10;一人当たり面積"/>
        <xdr:cNvSpPr txBox="1"/>
      </xdr:nvSpPr>
      <xdr:spPr>
        <a:xfrm>
          <a:off x="9391727" y="108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20700</xdr:rowOff>
    </xdr:from>
    <xdr:ext cx="469744" cy="259045"/>
    <xdr:sp macro="" textlink="">
      <xdr:nvSpPr>
        <xdr:cNvPr id="252" name="n_2mainValue【体育館・プール】&#10;一人当たり面積"/>
        <xdr:cNvSpPr txBox="1"/>
      </xdr:nvSpPr>
      <xdr:spPr>
        <a:xfrm>
          <a:off x="8515427"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23965</xdr:rowOff>
    </xdr:from>
    <xdr:ext cx="469744" cy="259045"/>
    <xdr:sp macro="" textlink="">
      <xdr:nvSpPr>
        <xdr:cNvPr id="253" name="n_3mainValue【体育館・プール】&#10;一人当たり面積"/>
        <xdr:cNvSpPr txBox="1"/>
      </xdr:nvSpPr>
      <xdr:spPr>
        <a:xfrm>
          <a:off x="7626427" y="1082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7" name="直線コネクタ 2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8" name="テキスト ボックス 2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9" name="直線コネクタ 2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0" name="テキスト ボックス 2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1" name="直線コネクタ 3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2" name="テキスト ボックス 3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3" name="直線コネクタ 3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4" name="テキスト ボックス 3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5" name="直線コネクタ 3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6" name="テキスト ボックス 3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8" name="テキスト ボックス 3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10" name="直線コネクタ 309"/>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1"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2" name="直線コネクタ 31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13"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14" name="直線コネクタ 313"/>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315" name="【一般廃棄物処理施設】&#10;有形固定資産減価償却率平均値テキスト"/>
        <xdr:cNvSpPr txBox="1"/>
      </xdr:nvSpPr>
      <xdr:spPr>
        <a:xfrm>
          <a:off x="16357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316" name="フローチャート: 判断 315"/>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17" name="フローチャート: 判断 316"/>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18" name="フローチャート: 判断 317"/>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319" name="フローチャート: 判断 318"/>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320" name="フローチャート: 判断 319"/>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1" name="テキスト ボックス 3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2" name="テキスト ボックス 3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3" name="テキスト ボックス 3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4" name="テキスト ボックス 3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5" name="テキスト ボックス 3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147320</xdr:rowOff>
    </xdr:from>
    <xdr:to>
      <xdr:col>85</xdr:col>
      <xdr:colOff>177800</xdr:colOff>
      <xdr:row>37</xdr:row>
      <xdr:rowOff>77470</xdr:rowOff>
    </xdr:to>
    <xdr:sp macro="" textlink="">
      <xdr:nvSpPr>
        <xdr:cNvPr id="326" name="楕円 325"/>
        <xdr:cNvSpPr/>
      </xdr:nvSpPr>
      <xdr:spPr>
        <a:xfrm>
          <a:off x="16268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170197</xdr:rowOff>
    </xdr:from>
    <xdr:ext cx="405111" cy="259045"/>
    <xdr:sp macro="" textlink="">
      <xdr:nvSpPr>
        <xdr:cNvPr id="327" name="【一般廃棄物処理施設】&#10;有形固定資産減価償却率該当値テキスト"/>
        <xdr:cNvSpPr txBox="1"/>
      </xdr:nvSpPr>
      <xdr:spPr>
        <a:xfrm>
          <a:off x="16357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328" name="楕円 327"/>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37</xdr:row>
      <xdr:rowOff>26670</xdr:rowOff>
    </xdr:to>
    <xdr:cxnSp macro="">
      <xdr:nvCxnSpPr>
        <xdr:cNvPr id="329" name="直線コネクタ 328"/>
        <xdr:cNvCxnSpPr/>
      </xdr:nvCxnSpPr>
      <xdr:spPr>
        <a:xfrm>
          <a:off x="15481300" y="6316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330" name="楕円 329"/>
        <xdr:cNvSpPr/>
      </xdr:nvSpPr>
      <xdr:spPr>
        <a:xfrm>
          <a:off x="14541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36</xdr:row>
      <xdr:rowOff>152400</xdr:rowOff>
    </xdr:to>
    <xdr:cxnSp macro="">
      <xdr:nvCxnSpPr>
        <xdr:cNvPr id="331" name="直線コネクタ 330"/>
        <xdr:cNvCxnSpPr/>
      </xdr:nvCxnSpPr>
      <xdr:spPr>
        <a:xfrm flipV="1">
          <a:off x="14592300" y="6316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44450</xdr:rowOff>
    </xdr:from>
    <xdr:to>
      <xdr:col>72</xdr:col>
      <xdr:colOff>38100</xdr:colOff>
      <xdr:row>34</xdr:row>
      <xdr:rowOff>146050</xdr:rowOff>
    </xdr:to>
    <xdr:sp macro="" textlink="">
      <xdr:nvSpPr>
        <xdr:cNvPr id="332" name="楕円 331"/>
        <xdr:cNvSpPr/>
      </xdr:nvSpPr>
      <xdr:spPr>
        <a:xfrm>
          <a:off x="13652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95250</xdr:rowOff>
    </xdr:from>
    <xdr:to>
      <xdr:col>76</xdr:col>
      <xdr:colOff>114300</xdr:colOff>
      <xdr:row>36</xdr:row>
      <xdr:rowOff>152400</xdr:rowOff>
    </xdr:to>
    <xdr:cxnSp macro="">
      <xdr:nvCxnSpPr>
        <xdr:cNvPr id="333" name="直線コネクタ 332"/>
        <xdr:cNvCxnSpPr/>
      </xdr:nvCxnSpPr>
      <xdr:spPr>
        <a:xfrm>
          <a:off x="13703300" y="59245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34" name="n_1aveValue【一般廃棄物処理施設】&#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335" name="n_2aveValue【一般廃棄物処理施設】&#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336" name="n_3aveValue【一般廃棄物処理施設】&#10;有形固定資産減価償却率"/>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337" name="n_4aveValue【一般廃棄物処理施設】&#10;有形固定資産減価償却率"/>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338" name="n_1main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48277</xdr:rowOff>
    </xdr:from>
    <xdr:ext cx="405111" cy="259045"/>
    <xdr:sp macro="" textlink="">
      <xdr:nvSpPr>
        <xdr:cNvPr id="339" name="n_2mainValue【一般廃棄物処理施設】&#10;有形固定資産減価償却率"/>
        <xdr:cNvSpPr txBox="1"/>
      </xdr:nvSpPr>
      <xdr:spPr>
        <a:xfrm>
          <a:off x="14389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162577</xdr:rowOff>
    </xdr:from>
    <xdr:ext cx="405111" cy="259045"/>
    <xdr:sp macro="" textlink="">
      <xdr:nvSpPr>
        <xdr:cNvPr id="340" name="n_3mainValue【一般廃棄物処理施設】&#10;有形固定資産減価償却率"/>
        <xdr:cNvSpPr txBox="1"/>
      </xdr:nvSpPr>
      <xdr:spPr>
        <a:xfrm>
          <a:off x="13500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2" name="テキスト ボックス 35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4" name="テキスト ボックス 35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6" name="テキスト ボックス 35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8" name="テキスト ボックス 35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0" name="テキスト ボックス 3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362" name="直線コネクタ 361"/>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363" name="【一般廃棄物処理施設】&#10;一人当たり有形固定資産（償却資産）額最小値テキスト"/>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364" name="直線コネクタ 363"/>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365" name="【一般廃棄物処理施設】&#10;一人当たり有形固定資産（償却資産）額最大値テキスト"/>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366" name="直線コネクタ 365"/>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367" name="【一般廃棄物処理施設】&#10;一人当たり有形固定資産（償却資産）額平均値テキスト"/>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368" name="フローチャート: 判断 367"/>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369" name="フローチャート: 判断 368"/>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370" name="フローチャート: 判断 369"/>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371" name="フローチャート: 判断 370"/>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372" name="フローチャート: 判断 371"/>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51653</xdr:rowOff>
    </xdr:from>
    <xdr:to>
      <xdr:col>116</xdr:col>
      <xdr:colOff>114300</xdr:colOff>
      <xdr:row>41</xdr:row>
      <xdr:rowOff>153253</xdr:rowOff>
    </xdr:to>
    <xdr:sp macro="" textlink="">
      <xdr:nvSpPr>
        <xdr:cNvPr id="378" name="楕円 377"/>
        <xdr:cNvSpPr/>
      </xdr:nvSpPr>
      <xdr:spPr>
        <a:xfrm>
          <a:off x="22110700" y="70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138030</xdr:rowOff>
    </xdr:from>
    <xdr:ext cx="534377" cy="259045"/>
    <xdr:sp macro="" textlink="">
      <xdr:nvSpPr>
        <xdr:cNvPr id="379" name="【一般廃棄物処理施設】&#10;一人当たり有形固定資産（償却資産）額該当値テキスト"/>
        <xdr:cNvSpPr txBox="1"/>
      </xdr:nvSpPr>
      <xdr:spPr>
        <a:xfrm>
          <a:off x="22199600" y="699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52046</xdr:rowOff>
    </xdr:from>
    <xdr:to>
      <xdr:col>112</xdr:col>
      <xdr:colOff>38100</xdr:colOff>
      <xdr:row>41</xdr:row>
      <xdr:rowOff>153646</xdr:rowOff>
    </xdr:to>
    <xdr:sp macro="" textlink="">
      <xdr:nvSpPr>
        <xdr:cNvPr id="380" name="楕円 379"/>
        <xdr:cNvSpPr/>
      </xdr:nvSpPr>
      <xdr:spPr>
        <a:xfrm>
          <a:off x="21272500" y="70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102453</xdr:rowOff>
    </xdr:from>
    <xdr:to>
      <xdr:col>116</xdr:col>
      <xdr:colOff>63500</xdr:colOff>
      <xdr:row>41</xdr:row>
      <xdr:rowOff>102846</xdr:rowOff>
    </xdr:to>
    <xdr:cxnSp macro="">
      <xdr:nvCxnSpPr>
        <xdr:cNvPr id="381" name="直線コネクタ 380"/>
        <xdr:cNvCxnSpPr/>
      </xdr:nvCxnSpPr>
      <xdr:spPr>
        <a:xfrm flipV="1">
          <a:off x="21323300" y="7131903"/>
          <a:ext cx="8382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54004</xdr:rowOff>
    </xdr:from>
    <xdr:to>
      <xdr:col>107</xdr:col>
      <xdr:colOff>101600</xdr:colOff>
      <xdr:row>41</xdr:row>
      <xdr:rowOff>155604</xdr:rowOff>
    </xdr:to>
    <xdr:sp macro="" textlink="">
      <xdr:nvSpPr>
        <xdr:cNvPr id="382" name="楕円 381"/>
        <xdr:cNvSpPr/>
      </xdr:nvSpPr>
      <xdr:spPr>
        <a:xfrm>
          <a:off x="20383500" y="70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102846</xdr:rowOff>
    </xdr:from>
    <xdr:to>
      <xdr:col>111</xdr:col>
      <xdr:colOff>177800</xdr:colOff>
      <xdr:row>41</xdr:row>
      <xdr:rowOff>104804</xdr:rowOff>
    </xdr:to>
    <xdr:cxnSp macro="">
      <xdr:nvCxnSpPr>
        <xdr:cNvPr id="383" name="直線コネクタ 382"/>
        <xdr:cNvCxnSpPr/>
      </xdr:nvCxnSpPr>
      <xdr:spPr>
        <a:xfrm flipV="1">
          <a:off x="20434300" y="7132296"/>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15241</xdr:rowOff>
    </xdr:from>
    <xdr:to>
      <xdr:col>102</xdr:col>
      <xdr:colOff>165100</xdr:colOff>
      <xdr:row>41</xdr:row>
      <xdr:rowOff>116841</xdr:rowOff>
    </xdr:to>
    <xdr:sp macro="" textlink="">
      <xdr:nvSpPr>
        <xdr:cNvPr id="384" name="楕円 383"/>
        <xdr:cNvSpPr/>
      </xdr:nvSpPr>
      <xdr:spPr>
        <a:xfrm>
          <a:off x="19494500" y="70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66041</xdr:rowOff>
    </xdr:from>
    <xdr:to>
      <xdr:col>107</xdr:col>
      <xdr:colOff>50800</xdr:colOff>
      <xdr:row>41</xdr:row>
      <xdr:rowOff>104804</xdr:rowOff>
    </xdr:to>
    <xdr:cxnSp macro="">
      <xdr:nvCxnSpPr>
        <xdr:cNvPr id="385" name="直線コネクタ 384"/>
        <xdr:cNvCxnSpPr/>
      </xdr:nvCxnSpPr>
      <xdr:spPr>
        <a:xfrm>
          <a:off x="19545300" y="7095491"/>
          <a:ext cx="889000" cy="3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386" name="n_1aveValue【一般廃棄物処理施設】&#10;一人当たり有形固定資産（償却資産）額"/>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387" name="n_2aveValue【一般廃棄物処理施設】&#10;一人当たり有形固定資産（償却資産）額"/>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388" name="n_3aveValue【一般廃棄物処理施設】&#10;一人当たり有形固定資産（償却資産）額"/>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389" name="n_4aveValue【一般廃棄物処理施設】&#10;一人当たり有形固定資産（償却資産）額"/>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144773</xdr:rowOff>
    </xdr:from>
    <xdr:ext cx="534377" cy="259045"/>
    <xdr:sp macro="" textlink="">
      <xdr:nvSpPr>
        <xdr:cNvPr id="390" name="n_1mainValue【一般廃棄物処理施設】&#10;一人当たり有形固定資産（償却資産）額"/>
        <xdr:cNvSpPr txBox="1"/>
      </xdr:nvSpPr>
      <xdr:spPr>
        <a:xfrm>
          <a:off x="21043411" y="717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146731</xdr:rowOff>
    </xdr:from>
    <xdr:ext cx="534377" cy="259045"/>
    <xdr:sp macro="" textlink="">
      <xdr:nvSpPr>
        <xdr:cNvPr id="391" name="n_2mainValue【一般廃棄物処理施設】&#10;一人当たり有形固定資産（償却資産）額"/>
        <xdr:cNvSpPr txBox="1"/>
      </xdr:nvSpPr>
      <xdr:spPr>
        <a:xfrm>
          <a:off x="20167111" y="717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107968</xdr:rowOff>
    </xdr:from>
    <xdr:ext cx="534377" cy="259045"/>
    <xdr:sp macro="" textlink="">
      <xdr:nvSpPr>
        <xdr:cNvPr id="392" name="n_3mainValue【一般廃棄物処理施設】&#10;一人当たり有形固定資産（償却資産）額"/>
        <xdr:cNvSpPr txBox="1"/>
      </xdr:nvSpPr>
      <xdr:spPr>
        <a:xfrm>
          <a:off x="19278111" y="71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1" name="テキスト ボックス 4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2" name="直線コネクタ 4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3" name="テキスト ボックス 40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4" name="直線コネクタ 40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05" name="テキスト ボックス 40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6" name="直線コネクタ 40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7" name="テキスト ボックス 40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8" name="直線コネクタ 40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9" name="テキスト ボックス 40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0" name="直線コネクタ 40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1" name="テキスト ボックス 41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3" name="テキスト ボックス 41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415" name="直線コネクタ 414"/>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416" name="【保健センター・保健所】&#10;有形固定資産減価償却率最小値テキスト"/>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417" name="直線コネクタ 416"/>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418" name="【保健センター・保健所】&#10;有形固定資産減価償却率最大値テキスト"/>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419" name="直線コネクタ 418"/>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420" name="【保健センター・保健所】&#10;有形固定資産減価償却率平均値テキスト"/>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421" name="フローチャート: 判断 420"/>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422" name="フローチャート: 判断 421"/>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423" name="フローチャート: 判断 422"/>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424" name="フローチャート: 判断 423"/>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425" name="フローチャート: 判断 424"/>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90932</xdr:rowOff>
    </xdr:from>
    <xdr:to>
      <xdr:col>85</xdr:col>
      <xdr:colOff>177800</xdr:colOff>
      <xdr:row>64</xdr:row>
      <xdr:rowOff>21082</xdr:rowOff>
    </xdr:to>
    <xdr:sp macro="" textlink="">
      <xdr:nvSpPr>
        <xdr:cNvPr id="431" name="楕円 430"/>
        <xdr:cNvSpPr/>
      </xdr:nvSpPr>
      <xdr:spPr>
        <a:xfrm>
          <a:off x="162687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5859</xdr:rowOff>
    </xdr:from>
    <xdr:ext cx="405111" cy="259045"/>
    <xdr:sp macro="" textlink="">
      <xdr:nvSpPr>
        <xdr:cNvPr id="432" name="【保健センター・保健所】&#10;有形固定資産減価償却率該当値テキスト"/>
        <xdr:cNvSpPr txBox="1"/>
      </xdr:nvSpPr>
      <xdr:spPr>
        <a:xfrm>
          <a:off x="16357600" y="10807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88646</xdr:rowOff>
    </xdr:from>
    <xdr:to>
      <xdr:col>81</xdr:col>
      <xdr:colOff>101600</xdr:colOff>
      <xdr:row>64</xdr:row>
      <xdr:rowOff>18796</xdr:rowOff>
    </xdr:to>
    <xdr:sp macro="" textlink="">
      <xdr:nvSpPr>
        <xdr:cNvPr id="433" name="楕円 432"/>
        <xdr:cNvSpPr/>
      </xdr:nvSpPr>
      <xdr:spPr>
        <a:xfrm>
          <a:off x="15430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139446</xdr:rowOff>
    </xdr:from>
    <xdr:to>
      <xdr:col>85</xdr:col>
      <xdr:colOff>127000</xdr:colOff>
      <xdr:row>63</xdr:row>
      <xdr:rowOff>141732</xdr:rowOff>
    </xdr:to>
    <xdr:cxnSp macro="">
      <xdr:nvCxnSpPr>
        <xdr:cNvPr id="434" name="直線コネクタ 433"/>
        <xdr:cNvCxnSpPr/>
      </xdr:nvCxnSpPr>
      <xdr:spPr>
        <a:xfrm>
          <a:off x="15481300" y="109407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120650</xdr:rowOff>
    </xdr:from>
    <xdr:to>
      <xdr:col>76</xdr:col>
      <xdr:colOff>165100</xdr:colOff>
      <xdr:row>64</xdr:row>
      <xdr:rowOff>50800</xdr:rowOff>
    </xdr:to>
    <xdr:sp macro="" textlink="">
      <xdr:nvSpPr>
        <xdr:cNvPr id="435" name="楕円 434"/>
        <xdr:cNvSpPr/>
      </xdr:nvSpPr>
      <xdr:spPr>
        <a:xfrm>
          <a:off x="1454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139446</xdr:rowOff>
    </xdr:from>
    <xdr:to>
      <xdr:col>81</xdr:col>
      <xdr:colOff>50800</xdr:colOff>
      <xdr:row>64</xdr:row>
      <xdr:rowOff>0</xdr:rowOff>
    </xdr:to>
    <xdr:cxnSp macro="">
      <xdr:nvCxnSpPr>
        <xdr:cNvPr id="436" name="直線コネクタ 435"/>
        <xdr:cNvCxnSpPr/>
      </xdr:nvCxnSpPr>
      <xdr:spPr>
        <a:xfrm flipV="1">
          <a:off x="14592300" y="10940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120650</xdr:rowOff>
    </xdr:from>
    <xdr:to>
      <xdr:col>72</xdr:col>
      <xdr:colOff>38100</xdr:colOff>
      <xdr:row>64</xdr:row>
      <xdr:rowOff>50800</xdr:rowOff>
    </xdr:to>
    <xdr:sp macro="" textlink="">
      <xdr:nvSpPr>
        <xdr:cNvPr id="437" name="楕円 436"/>
        <xdr:cNvSpPr/>
      </xdr:nvSpPr>
      <xdr:spPr>
        <a:xfrm>
          <a:off x="1365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0</xdr:rowOff>
    </xdr:from>
    <xdr:to>
      <xdr:col>76</xdr:col>
      <xdr:colOff>114300</xdr:colOff>
      <xdr:row>64</xdr:row>
      <xdr:rowOff>0</xdr:rowOff>
    </xdr:to>
    <xdr:cxnSp macro="">
      <xdr:nvCxnSpPr>
        <xdr:cNvPr id="438" name="直線コネクタ 437"/>
        <xdr:cNvCxnSpPr/>
      </xdr:nvCxnSpPr>
      <xdr:spPr>
        <a:xfrm>
          <a:off x="13703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145051</xdr:rowOff>
    </xdr:from>
    <xdr:ext cx="405111" cy="259045"/>
    <xdr:sp macro="" textlink="">
      <xdr:nvSpPr>
        <xdr:cNvPr id="439" name="n_1aveValue【保健センター・保健所】&#10;有形固定資産減価償却率"/>
        <xdr:cNvSpPr txBox="1"/>
      </xdr:nvSpPr>
      <xdr:spPr>
        <a:xfrm>
          <a:off x="152660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117619</xdr:rowOff>
    </xdr:from>
    <xdr:ext cx="405111" cy="259045"/>
    <xdr:sp macro="" textlink="">
      <xdr:nvSpPr>
        <xdr:cNvPr id="440" name="n_2aveValue【保健センター・保健所】&#10;有形固定資産減価償却率"/>
        <xdr:cNvSpPr txBox="1"/>
      </xdr:nvSpPr>
      <xdr:spPr>
        <a:xfrm>
          <a:off x="14389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129049</xdr:rowOff>
    </xdr:from>
    <xdr:ext cx="405111" cy="259045"/>
    <xdr:sp macro="" textlink="">
      <xdr:nvSpPr>
        <xdr:cNvPr id="441" name="n_3aveValue【保健センター・保健所】&#10;有形固定資産減価償却率"/>
        <xdr:cNvSpPr txBox="1"/>
      </xdr:nvSpPr>
      <xdr:spPr>
        <a:xfrm>
          <a:off x="13500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442" name="n_4aveValue【保健センター・保健所】&#10;有形固定資産減価償却率"/>
        <xdr:cNvSpPr txBox="1"/>
      </xdr:nvSpPr>
      <xdr:spPr>
        <a:xfrm>
          <a:off x="12611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9923</xdr:rowOff>
    </xdr:from>
    <xdr:ext cx="405111" cy="259045"/>
    <xdr:sp macro="" textlink="">
      <xdr:nvSpPr>
        <xdr:cNvPr id="443" name="n_1mainValue【保健センター・保健所】&#10;有形固定資産減価償却率"/>
        <xdr:cNvSpPr txBox="1"/>
      </xdr:nvSpPr>
      <xdr:spPr>
        <a:xfrm>
          <a:off x="15266044" y="1098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64</xdr:row>
      <xdr:rowOff>41927</xdr:rowOff>
    </xdr:from>
    <xdr:ext cx="469744" cy="259045"/>
    <xdr:sp macro="" textlink="">
      <xdr:nvSpPr>
        <xdr:cNvPr id="444" name="n_2mainValue【保健センター・保健所】&#10;有形固定資産減価償却率"/>
        <xdr:cNvSpPr txBox="1"/>
      </xdr:nvSpPr>
      <xdr:spPr>
        <a:xfrm>
          <a:off x="14357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64</xdr:row>
      <xdr:rowOff>41927</xdr:rowOff>
    </xdr:from>
    <xdr:ext cx="469744" cy="259045"/>
    <xdr:sp macro="" textlink="">
      <xdr:nvSpPr>
        <xdr:cNvPr id="445" name="n_3mainValue【保健センター・保健所】&#10;有形固定資産減価償却率"/>
        <xdr:cNvSpPr txBox="1"/>
      </xdr:nvSpPr>
      <xdr:spPr>
        <a:xfrm>
          <a:off x="13468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3" name="テキスト ボックス 4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5" name="テキスト ボックス 4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469" name="直線コネクタ 468"/>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70"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71" name="直線コネクタ 470"/>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47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473" name="直線コネクタ 47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474"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475" name="フローチャート: 判断 474"/>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476" name="フローチャート: 判断 47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477" name="フローチャート: 判断 476"/>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478" name="フローチャート: 判断 477"/>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479" name="フローチャート: 判断 478"/>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485" name="楕円 484"/>
        <xdr:cNvSpPr/>
      </xdr:nvSpPr>
      <xdr:spPr>
        <a:xfrm>
          <a:off x="22110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104157</xdr:rowOff>
    </xdr:from>
    <xdr:ext cx="469744" cy="259045"/>
    <xdr:sp macro="" textlink="">
      <xdr:nvSpPr>
        <xdr:cNvPr id="486" name="【保健センター・保健所】&#10;一人当たり面積該当値テキスト"/>
        <xdr:cNvSpPr txBox="1"/>
      </xdr:nvSpPr>
      <xdr:spPr>
        <a:xfrm>
          <a:off x="2219960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487" name="楕円 486"/>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72390</xdr:rowOff>
    </xdr:to>
    <xdr:cxnSp macro="">
      <xdr:nvCxnSpPr>
        <xdr:cNvPr id="488" name="直線コネクタ 487"/>
        <xdr:cNvCxnSpPr/>
      </xdr:nvCxnSpPr>
      <xdr:spPr>
        <a:xfrm flipV="1">
          <a:off x="21323300" y="10869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21590</xdr:rowOff>
    </xdr:from>
    <xdr:to>
      <xdr:col>107</xdr:col>
      <xdr:colOff>101600</xdr:colOff>
      <xdr:row>63</xdr:row>
      <xdr:rowOff>123190</xdr:rowOff>
    </xdr:to>
    <xdr:sp macro="" textlink="">
      <xdr:nvSpPr>
        <xdr:cNvPr id="489" name="楕円 488"/>
        <xdr:cNvSpPr/>
      </xdr:nvSpPr>
      <xdr:spPr>
        <a:xfrm>
          <a:off x="20383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72390</xdr:rowOff>
    </xdr:from>
    <xdr:to>
      <xdr:col>111</xdr:col>
      <xdr:colOff>177800</xdr:colOff>
      <xdr:row>63</xdr:row>
      <xdr:rowOff>72390</xdr:rowOff>
    </xdr:to>
    <xdr:cxnSp macro="">
      <xdr:nvCxnSpPr>
        <xdr:cNvPr id="490" name="直線コネクタ 489"/>
        <xdr:cNvCxnSpPr/>
      </xdr:nvCxnSpPr>
      <xdr:spPr>
        <a:xfrm>
          <a:off x="20434300" y="1087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25400</xdr:rowOff>
    </xdr:from>
    <xdr:to>
      <xdr:col>102</xdr:col>
      <xdr:colOff>165100</xdr:colOff>
      <xdr:row>63</xdr:row>
      <xdr:rowOff>127000</xdr:rowOff>
    </xdr:to>
    <xdr:sp macro="" textlink="">
      <xdr:nvSpPr>
        <xdr:cNvPr id="491" name="楕円 490"/>
        <xdr:cNvSpPr/>
      </xdr:nvSpPr>
      <xdr:spPr>
        <a:xfrm>
          <a:off x="19494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72390</xdr:rowOff>
    </xdr:from>
    <xdr:to>
      <xdr:col>107</xdr:col>
      <xdr:colOff>50800</xdr:colOff>
      <xdr:row>63</xdr:row>
      <xdr:rowOff>76200</xdr:rowOff>
    </xdr:to>
    <xdr:cxnSp macro="">
      <xdr:nvCxnSpPr>
        <xdr:cNvPr id="492" name="直線コネクタ 491"/>
        <xdr:cNvCxnSpPr/>
      </xdr:nvCxnSpPr>
      <xdr:spPr>
        <a:xfrm flipV="1">
          <a:off x="19545300" y="1087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493"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494" name="n_2aveValue【保健センター・保健所】&#10;一人当たり面積"/>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495" name="n_3aveValue【保健センター・保健所】&#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496" name="n_4aveValue【保健センター・保健所】&#10;一人当たり面積"/>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114317</xdr:rowOff>
    </xdr:from>
    <xdr:ext cx="469744" cy="259045"/>
    <xdr:sp macro="" textlink="">
      <xdr:nvSpPr>
        <xdr:cNvPr id="497" name="n_1mainValue【保健センター・保健所】&#10;一人当たり面積"/>
        <xdr:cNvSpPr txBox="1"/>
      </xdr:nvSpPr>
      <xdr:spPr>
        <a:xfrm>
          <a:off x="21075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114317</xdr:rowOff>
    </xdr:from>
    <xdr:ext cx="469744" cy="259045"/>
    <xdr:sp macro="" textlink="">
      <xdr:nvSpPr>
        <xdr:cNvPr id="498" name="n_2mainValue【保健センター・保健所】&#10;一人当たり面積"/>
        <xdr:cNvSpPr txBox="1"/>
      </xdr:nvSpPr>
      <xdr:spPr>
        <a:xfrm>
          <a:off x="20199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118127</xdr:rowOff>
    </xdr:from>
    <xdr:ext cx="469744" cy="259045"/>
    <xdr:sp macro="" textlink="">
      <xdr:nvSpPr>
        <xdr:cNvPr id="499" name="n_3mainValue【保健センター・保健所】&#10;一人当たり面積"/>
        <xdr:cNvSpPr txBox="1"/>
      </xdr:nvSpPr>
      <xdr:spPr>
        <a:xfrm>
          <a:off x="19310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0" name="テキスト ボックス 50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1" name="直線コネクタ 51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2" name="テキスト ボックス 51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3" name="直線コネクタ 51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4" name="テキスト ボックス 51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5" name="直線コネクタ 51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6" name="テキスト ボックス 51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7" name="直線コネクタ 51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8" name="テキスト ボックス 51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9" name="直線コネクタ 51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0" name="テキスト ボックス 51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2" name="テキスト ボックス 52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524" name="直線コネクタ 523"/>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525"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526" name="直線コネクタ 525"/>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527"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528" name="直線コネクタ 527"/>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529" name="【消防施設】&#10;有形固定資産減価償却率平均値テキスト"/>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530" name="フローチャート: 判断 529"/>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531" name="フローチャート: 判断 53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32" name="フローチャート: 判断 531"/>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533" name="フローチャート: 判断 532"/>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534" name="フローチャート: 判断 533"/>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540" name="楕円 539"/>
        <xdr:cNvSpPr/>
      </xdr:nvSpPr>
      <xdr:spPr>
        <a:xfrm>
          <a:off x="16268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134002</xdr:rowOff>
    </xdr:from>
    <xdr:ext cx="405111" cy="259045"/>
    <xdr:sp macro="" textlink="">
      <xdr:nvSpPr>
        <xdr:cNvPr id="541" name="【消防施設】&#10;有形固定資産減価償却率該当値テキスト"/>
        <xdr:cNvSpPr txBox="1"/>
      </xdr:nvSpPr>
      <xdr:spPr>
        <a:xfrm>
          <a:off x="16357600"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97789</xdr:rowOff>
    </xdr:from>
    <xdr:to>
      <xdr:col>81</xdr:col>
      <xdr:colOff>101600</xdr:colOff>
      <xdr:row>82</xdr:row>
      <xdr:rowOff>27939</xdr:rowOff>
    </xdr:to>
    <xdr:sp macro="" textlink="">
      <xdr:nvSpPr>
        <xdr:cNvPr id="542" name="楕円 541"/>
        <xdr:cNvSpPr/>
      </xdr:nvSpPr>
      <xdr:spPr>
        <a:xfrm>
          <a:off x="15430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148589</xdr:rowOff>
    </xdr:from>
    <xdr:to>
      <xdr:col>85</xdr:col>
      <xdr:colOff>127000</xdr:colOff>
      <xdr:row>81</xdr:row>
      <xdr:rowOff>161925</xdr:rowOff>
    </xdr:to>
    <xdr:cxnSp macro="">
      <xdr:nvCxnSpPr>
        <xdr:cNvPr id="543" name="直線コネクタ 542"/>
        <xdr:cNvCxnSpPr/>
      </xdr:nvCxnSpPr>
      <xdr:spPr>
        <a:xfrm>
          <a:off x="15481300" y="1403603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160655</xdr:rowOff>
    </xdr:from>
    <xdr:to>
      <xdr:col>76</xdr:col>
      <xdr:colOff>165100</xdr:colOff>
      <xdr:row>81</xdr:row>
      <xdr:rowOff>90805</xdr:rowOff>
    </xdr:to>
    <xdr:sp macro="" textlink="">
      <xdr:nvSpPr>
        <xdr:cNvPr id="544" name="楕円 543"/>
        <xdr:cNvSpPr/>
      </xdr:nvSpPr>
      <xdr:spPr>
        <a:xfrm>
          <a:off x="14541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40005</xdr:rowOff>
    </xdr:from>
    <xdr:to>
      <xdr:col>81</xdr:col>
      <xdr:colOff>50800</xdr:colOff>
      <xdr:row>81</xdr:row>
      <xdr:rowOff>148589</xdr:rowOff>
    </xdr:to>
    <xdr:cxnSp macro="">
      <xdr:nvCxnSpPr>
        <xdr:cNvPr id="545" name="直線コネクタ 544"/>
        <xdr:cNvCxnSpPr/>
      </xdr:nvCxnSpPr>
      <xdr:spPr>
        <a:xfrm>
          <a:off x="14592300" y="13927455"/>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107314</xdr:rowOff>
    </xdr:from>
    <xdr:to>
      <xdr:col>72</xdr:col>
      <xdr:colOff>38100</xdr:colOff>
      <xdr:row>82</xdr:row>
      <xdr:rowOff>37464</xdr:rowOff>
    </xdr:to>
    <xdr:sp macro="" textlink="">
      <xdr:nvSpPr>
        <xdr:cNvPr id="546" name="楕円 545"/>
        <xdr:cNvSpPr/>
      </xdr:nvSpPr>
      <xdr:spPr>
        <a:xfrm>
          <a:off x="13652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40005</xdr:rowOff>
    </xdr:from>
    <xdr:to>
      <xdr:col>76</xdr:col>
      <xdr:colOff>114300</xdr:colOff>
      <xdr:row>81</xdr:row>
      <xdr:rowOff>158114</xdr:rowOff>
    </xdr:to>
    <xdr:cxnSp macro="">
      <xdr:nvCxnSpPr>
        <xdr:cNvPr id="547" name="直線コネクタ 546"/>
        <xdr:cNvCxnSpPr/>
      </xdr:nvCxnSpPr>
      <xdr:spPr>
        <a:xfrm flipV="1">
          <a:off x="13703300" y="13927455"/>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548"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549" name="n_2ave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550" name="n_3aveValue【消防施設】&#10;有形固定資産減価償却率"/>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551"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19066</xdr:rowOff>
    </xdr:from>
    <xdr:ext cx="405111" cy="259045"/>
    <xdr:sp macro="" textlink="">
      <xdr:nvSpPr>
        <xdr:cNvPr id="552" name="n_1mainValue【消防施設】&#10;有形固定資産減価償却率"/>
        <xdr:cNvSpPr txBox="1"/>
      </xdr:nvSpPr>
      <xdr:spPr>
        <a:xfrm>
          <a:off x="15266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107332</xdr:rowOff>
    </xdr:from>
    <xdr:ext cx="405111" cy="259045"/>
    <xdr:sp macro="" textlink="">
      <xdr:nvSpPr>
        <xdr:cNvPr id="553" name="n_2mainValue【消防施設】&#10;有形固定資産減価償却率"/>
        <xdr:cNvSpPr txBox="1"/>
      </xdr:nvSpPr>
      <xdr:spPr>
        <a:xfrm>
          <a:off x="14389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28591</xdr:rowOff>
    </xdr:from>
    <xdr:ext cx="405111" cy="259045"/>
    <xdr:sp macro="" textlink="">
      <xdr:nvSpPr>
        <xdr:cNvPr id="554" name="n_3mainValue【消防施設】&#10;有形固定資産減価償却率"/>
        <xdr:cNvSpPr txBox="1"/>
      </xdr:nvSpPr>
      <xdr:spPr>
        <a:xfrm>
          <a:off x="13500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5" name="直線コネクタ 5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6" name="テキスト ボックス 5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7" name="直線コネクタ 5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8" name="テキスト ボックス 5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9" name="直線コネクタ 5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0" name="テキスト ボックス 5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1" name="直線コネクタ 5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2" name="テキスト ボックス 5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3" name="直線コネクタ 5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4" name="テキスト ボックス 5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578" name="直線コネクタ 577"/>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79"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80" name="直線コネクタ 579"/>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581"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582" name="直線コネクタ 581"/>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583" name="【消防施設】&#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84" name="フローチャート: 判断 583"/>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585" name="フローチャート: 判断 584"/>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586" name="フローチャート: 判断 585"/>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587" name="フローチャート: 判断 586"/>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588" name="フローチャート: 判断 587"/>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78739</xdr:rowOff>
    </xdr:from>
    <xdr:to>
      <xdr:col>116</xdr:col>
      <xdr:colOff>114300</xdr:colOff>
      <xdr:row>86</xdr:row>
      <xdr:rowOff>8889</xdr:rowOff>
    </xdr:to>
    <xdr:sp macro="" textlink="">
      <xdr:nvSpPr>
        <xdr:cNvPr id="594" name="楕円 593"/>
        <xdr:cNvSpPr/>
      </xdr:nvSpPr>
      <xdr:spPr>
        <a:xfrm>
          <a:off x="22110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165116</xdr:rowOff>
    </xdr:from>
    <xdr:ext cx="469744" cy="259045"/>
    <xdr:sp macro="" textlink="">
      <xdr:nvSpPr>
        <xdr:cNvPr id="595" name="【消防施設】&#10;一人当たり面積該当値テキスト"/>
        <xdr:cNvSpPr txBox="1"/>
      </xdr:nvSpPr>
      <xdr:spPr>
        <a:xfrm>
          <a:off x="22199600" y="1456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78739</xdr:rowOff>
    </xdr:from>
    <xdr:to>
      <xdr:col>112</xdr:col>
      <xdr:colOff>38100</xdr:colOff>
      <xdr:row>86</xdr:row>
      <xdr:rowOff>8889</xdr:rowOff>
    </xdr:to>
    <xdr:sp macro="" textlink="">
      <xdr:nvSpPr>
        <xdr:cNvPr id="596" name="楕円 595"/>
        <xdr:cNvSpPr/>
      </xdr:nvSpPr>
      <xdr:spPr>
        <a:xfrm>
          <a:off x="21272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129539</xdr:rowOff>
    </xdr:from>
    <xdr:to>
      <xdr:col>116</xdr:col>
      <xdr:colOff>63500</xdr:colOff>
      <xdr:row>85</xdr:row>
      <xdr:rowOff>129539</xdr:rowOff>
    </xdr:to>
    <xdr:cxnSp macro="">
      <xdr:nvCxnSpPr>
        <xdr:cNvPr id="597" name="直線コネクタ 596"/>
        <xdr:cNvCxnSpPr/>
      </xdr:nvCxnSpPr>
      <xdr:spPr>
        <a:xfrm>
          <a:off x="21323300" y="14702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598" name="楕円 597"/>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129539</xdr:rowOff>
    </xdr:from>
    <xdr:to>
      <xdr:col>111</xdr:col>
      <xdr:colOff>177800</xdr:colOff>
      <xdr:row>85</xdr:row>
      <xdr:rowOff>133350</xdr:rowOff>
    </xdr:to>
    <xdr:cxnSp macro="">
      <xdr:nvCxnSpPr>
        <xdr:cNvPr id="599" name="直線コネクタ 598"/>
        <xdr:cNvCxnSpPr/>
      </xdr:nvCxnSpPr>
      <xdr:spPr>
        <a:xfrm flipV="1">
          <a:off x="20434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600" name="楕円 599"/>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601" name="直線コネクタ 600"/>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602" name="n_1aveValue【消防施設】&#10;一人当たり面積"/>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603" name="n_2aveValue【消防施設】&#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04"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605" name="n_4aveValue【消防施設】&#10;一人当たり面積"/>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xdr:rowOff>
    </xdr:from>
    <xdr:ext cx="469744" cy="259045"/>
    <xdr:sp macro="" textlink="">
      <xdr:nvSpPr>
        <xdr:cNvPr id="606" name="n_1mainValue【消防施設】&#10;一人当たり面積"/>
        <xdr:cNvSpPr txBox="1"/>
      </xdr:nvSpPr>
      <xdr:spPr>
        <a:xfrm>
          <a:off x="21075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07" name="n_2mainValue【消防施設】&#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608" name="n_3mainValue【消防施設】&#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634" name="直線コネクタ 633"/>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635"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636" name="直線コネクタ 635"/>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637"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638" name="直線コネクタ 637"/>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639" name="【庁舎】&#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40" name="フローチャート: 判断 639"/>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41" name="フローチャート: 判断 640"/>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42" name="フローチャート: 判断 641"/>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43" name="フローチャート: 判断 642"/>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44" name="フローチャート: 判断 64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50" name="楕円 649"/>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651" name="【庁舎】&#10;有形固定資産減価償却率該当値テキスト"/>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652" name="楕円 651"/>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105</xdr:row>
      <xdr:rowOff>144780</xdr:rowOff>
    </xdr:to>
    <xdr:cxnSp macro="">
      <xdr:nvCxnSpPr>
        <xdr:cNvPr id="653" name="直線コネクタ 652"/>
        <xdr:cNvCxnSpPr/>
      </xdr:nvCxnSpPr>
      <xdr:spPr>
        <a:xfrm>
          <a:off x="15481300" y="18124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54" name="楕円 653"/>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99061</xdr:rowOff>
    </xdr:from>
    <xdr:to>
      <xdr:col>81</xdr:col>
      <xdr:colOff>50800</xdr:colOff>
      <xdr:row>105</xdr:row>
      <xdr:rowOff>121920</xdr:rowOff>
    </xdr:to>
    <xdr:cxnSp macro="">
      <xdr:nvCxnSpPr>
        <xdr:cNvPr id="655" name="直線コネクタ 654"/>
        <xdr:cNvCxnSpPr/>
      </xdr:nvCxnSpPr>
      <xdr:spPr>
        <a:xfrm>
          <a:off x="14592300" y="181013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xdr:rowOff>
    </xdr:from>
    <xdr:to>
      <xdr:col>72</xdr:col>
      <xdr:colOff>38100</xdr:colOff>
      <xdr:row>105</xdr:row>
      <xdr:rowOff>117202</xdr:rowOff>
    </xdr:to>
    <xdr:sp macro="" textlink="">
      <xdr:nvSpPr>
        <xdr:cNvPr id="656" name="楕円 655"/>
        <xdr:cNvSpPr/>
      </xdr:nvSpPr>
      <xdr:spPr>
        <a:xfrm>
          <a:off x="13652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66402</xdr:rowOff>
    </xdr:from>
    <xdr:to>
      <xdr:col>76</xdr:col>
      <xdr:colOff>114300</xdr:colOff>
      <xdr:row>105</xdr:row>
      <xdr:rowOff>99061</xdr:rowOff>
    </xdr:to>
    <xdr:cxnSp macro="">
      <xdr:nvCxnSpPr>
        <xdr:cNvPr id="657" name="直線コネクタ 656"/>
        <xdr:cNvCxnSpPr/>
      </xdr:nvCxnSpPr>
      <xdr:spPr>
        <a:xfrm>
          <a:off x="13703300" y="180686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658"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59"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60"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6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163847</xdr:rowOff>
    </xdr:from>
    <xdr:ext cx="405111" cy="259045"/>
    <xdr:sp macro="" textlink="">
      <xdr:nvSpPr>
        <xdr:cNvPr id="662" name="n_1mainValue【庁舎】&#10;有形固定資産減価償却率"/>
        <xdr:cNvSpPr txBox="1"/>
      </xdr:nvSpPr>
      <xdr:spPr>
        <a:xfrm>
          <a:off x="15266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63" name="n_2mainValue【庁舎】&#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108329</xdr:rowOff>
    </xdr:from>
    <xdr:ext cx="405111" cy="259045"/>
    <xdr:sp macro="" textlink="">
      <xdr:nvSpPr>
        <xdr:cNvPr id="664" name="n_3mainValue【庁舎】&#10;有形固定資産減価償却率"/>
        <xdr:cNvSpPr txBox="1"/>
      </xdr:nvSpPr>
      <xdr:spPr>
        <a:xfrm>
          <a:off x="13500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688" name="直線コネクタ 687"/>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689"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690" name="直線コネクタ 689"/>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691"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692" name="直線コネクタ 691"/>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693" name="【庁舎】&#10;一人当たり面積平均値テキスト"/>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94" name="フローチャート: 判断 693"/>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695" name="フローチャート: 判断 694"/>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696" name="フローチャート: 判断 695"/>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697" name="フローチャート: 判断 696"/>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698" name="フローチャート: 判断 697"/>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34925</xdr:rowOff>
    </xdr:from>
    <xdr:to>
      <xdr:col>116</xdr:col>
      <xdr:colOff>114300</xdr:colOff>
      <xdr:row>105</xdr:row>
      <xdr:rowOff>136525</xdr:rowOff>
    </xdr:to>
    <xdr:sp macro="" textlink="">
      <xdr:nvSpPr>
        <xdr:cNvPr id="704" name="楕円 703"/>
        <xdr:cNvSpPr/>
      </xdr:nvSpPr>
      <xdr:spPr>
        <a:xfrm>
          <a:off x="221107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13352</xdr:rowOff>
    </xdr:from>
    <xdr:ext cx="469744" cy="259045"/>
    <xdr:sp macro="" textlink="">
      <xdr:nvSpPr>
        <xdr:cNvPr id="705" name="【庁舎】&#10;一人当たり面積該当値テキスト"/>
        <xdr:cNvSpPr txBox="1"/>
      </xdr:nvSpPr>
      <xdr:spPr>
        <a:xfrm>
          <a:off x="22199600" y="1801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38736</xdr:rowOff>
    </xdr:from>
    <xdr:to>
      <xdr:col>112</xdr:col>
      <xdr:colOff>38100</xdr:colOff>
      <xdr:row>105</xdr:row>
      <xdr:rowOff>140336</xdr:rowOff>
    </xdr:to>
    <xdr:sp macro="" textlink="">
      <xdr:nvSpPr>
        <xdr:cNvPr id="706" name="楕円 705"/>
        <xdr:cNvSpPr/>
      </xdr:nvSpPr>
      <xdr:spPr>
        <a:xfrm>
          <a:off x="21272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85725</xdr:rowOff>
    </xdr:from>
    <xdr:to>
      <xdr:col>116</xdr:col>
      <xdr:colOff>63500</xdr:colOff>
      <xdr:row>105</xdr:row>
      <xdr:rowOff>89536</xdr:rowOff>
    </xdr:to>
    <xdr:cxnSp macro="">
      <xdr:nvCxnSpPr>
        <xdr:cNvPr id="707" name="直線コネクタ 706"/>
        <xdr:cNvCxnSpPr/>
      </xdr:nvCxnSpPr>
      <xdr:spPr>
        <a:xfrm flipV="1">
          <a:off x="21323300" y="180879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708" name="楕円 707"/>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89536</xdr:rowOff>
    </xdr:from>
    <xdr:to>
      <xdr:col>111</xdr:col>
      <xdr:colOff>177800</xdr:colOff>
      <xdr:row>105</xdr:row>
      <xdr:rowOff>99061</xdr:rowOff>
    </xdr:to>
    <xdr:cxnSp macro="">
      <xdr:nvCxnSpPr>
        <xdr:cNvPr id="709" name="直線コネクタ 708"/>
        <xdr:cNvCxnSpPr/>
      </xdr:nvCxnSpPr>
      <xdr:spPr>
        <a:xfrm flipV="1">
          <a:off x="20434300" y="180917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52070</xdr:rowOff>
    </xdr:from>
    <xdr:to>
      <xdr:col>102</xdr:col>
      <xdr:colOff>165100</xdr:colOff>
      <xdr:row>105</xdr:row>
      <xdr:rowOff>153670</xdr:rowOff>
    </xdr:to>
    <xdr:sp macro="" textlink="">
      <xdr:nvSpPr>
        <xdr:cNvPr id="710" name="楕円 709"/>
        <xdr:cNvSpPr/>
      </xdr:nvSpPr>
      <xdr:spPr>
        <a:xfrm>
          <a:off x="19494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99061</xdr:rowOff>
    </xdr:from>
    <xdr:to>
      <xdr:col>107</xdr:col>
      <xdr:colOff>50800</xdr:colOff>
      <xdr:row>105</xdr:row>
      <xdr:rowOff>102870</xdr:rowOff>
    </xdr:to>
    <xdr:cxnSp macro="">
      <xdr:nvCxnSpPr>
        <xdr:cNvPr id="711" name="直線コネクタ 710"/>
        <xdr:cNvCxnSpPr/>
      </xdr:nvCxnSpPr>
      <xdr:spPr>
        <a:xfrm flipV="1">
          <a:off x="19545300" y="18101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712" name="n_1aveValue【庁舎】&#10;一人当たり面積"/>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713" name="n_2aveValue【庁舎】&#10;一人当たり面積"/>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714" name="n_3aveValue【庁舎】&#10;一人当たり面積"/>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715" name="n_4ave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131463</xdr:rowOff>
    </xdr:from>
    <xdr:ext cx="469744" cy="259045"/>
    <xdr:sp macro="" textlink="">
      <xdr:nvSpPr>
        <xdr:cNvPr id="716" name="n_1mainValue【庁舎】&#10;一人当たり面積"/>
        <xdr:cNvSpPr txBox="1"/>
      </xdr:nvSpPr>
      <xdr:spPr>
        <a:xfrm>
          <a:off x="21075727" y="1813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140988</xdr:rowOff>
    </xdr:from>
    <xdr:ext cx="469744" cy="259045"/>
    <xdr:sp macro="" textlink="">
      <xdr:nvSpPr>
        <xdr:cNvPr id="717" name="n_2mainValue【庁舎】&#10;一人当たり面積"/>
        <xdr:cNvSpPr txBox="1"/>
      </xdr:nvSpPr>
      <xdr:spPr>
        <a:xfrm>
          <a:off x="20199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144797</xdr:rowOff>
    </xdr:from>
    <xdr:ext cx="469744" cy="259045"/>
    <xdr:sp macro="" textlink="">
      <xdr:nvSpPr>
        <xdr:cNvPr id="718" name="n_3mainValue【庁舎】&#10;一人当たり面積"/>
        <xdr:cNvSpPr txBox="1"/>
      </xdr:nvSpPr>
      <xdr:spPr>
        <a:xfrm>
          <a:off x="19310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差が大きい「図書館」「保健センター」については、令和２年度に策定した「越生町公共施設等個別施設計画」に基づき、劣化状況を把握し適正な維持管理を行うとともに、予防的な改修による長寿命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11,567
11,327
40.39
4,546,019
4,231,099
182,645
2,919,989
3,371,745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mn-lt"/>
              <a:ea typeface="+mn-ea"/>
              <a:cs typeface="+mn-cs"/>
            </a:rPr>
            <a:t>　</a:t>
          </a:r>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財政力指数は、全国平均は上回るものの、埼玉県平均と比較すると０．２５ポイント下回っている。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　人口減少や高齢化により今後減少していく税収に歯止めをかけ、安定した財政運営を行うために、歳入面では企業誘致や移住定住施策などを進め地方税の増加に努める。また、歳出面では削減せざるを得ない中、住民サービスが向上できるよう、事務事業の改善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0" name="直線コネクタ 69"/>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3" name="直線コネクタ 72"/>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6" name="直線コネクタ 75"/>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9" name="直線コネクタ 78"/>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0"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2" name="テキスト ボックス 9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6" name="テキスト ボックス 95"/>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8" name="テキスト ボックス 9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分母となる経常一般財源は地方税及び地方交付税などの増により増加となった。しかし、それ以上に分子である経常経費充当一般財源は、人件費、物件費、補助費等などが増となったことにより、経常収支比率は前年度比で５．２ポイント悪化した。</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歳入において</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経常的な収入の増加は見込めない中で、</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新たな歳入確保策を検討し改善に努める。歳出においては今後急速に進む</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高齢化</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により社会保障給付等の扶助費が増加</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していくことが予想される</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経常</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経費全般</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において見直しを図り、</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経費の削減に努める。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120862</xdr:rowOff>
    </xdr:from>
    <xdr:to>
      <xdr:col>23</xdr:col>
      <xdr:colOff>133350</xdr:colOff>
      <xdr:row>63</xdr:row>
      <xdr:rowOff>158538</xdr:rowOff>
    </xdr:to>
    <xdr:cxnSp macro="">
      <xdr:nvCxnSpPr>
        <xdr:cNvPr id="133" name="直線コネクタ 132"/>
        <xdr:cNvCxnSpPr/>
      </xdr:nvCxnSpPr>
      <xdr:spPr>
        <a:xfrm>
          <a:off x="4114800" y="10750762"/>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88688</xdr:rowOff>
    </xdr:from>
    <xdr:to>
      <xdr:col>19</xdr:col>
      <xdr:colOff>133350</xdr:colOff>
      <xdr:row>62</xdr:row>
      <xdr:rowOff>120862</xdr:rowOff>
    </xdr:to>
    <xdr:cxnSp macro="">
      <xdr:nvCxnSpPr>
        <xdr:cNvPr id="136" name="直線コネクタ 135"/>
        <xdr:cNvCxnSpPr/>
      </xdr:nvCxnSpPr>
      <xdr:spPr>
        <a:xfrm>
          <a:off x="3225800" y="10718588"/>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60537</xdr:rowOff>
    </xdr:from>
    <xdr:to>
      <xdr:col>15</xdr:col>
      <xdr:colOff>82550</xdr:colOff>
      <xdr:row>62</xdr:row>
      <xdr:rowOff>88688</xdr:rowOff>
    </xdr:to>
    <xdr:cxnSp macro="">
      <xdr:nvCxnSpPr>
        <xdr:cNvPr id="139" name="直線コネクタ 138"/>
        <xdr:cNvCxnSpPr/>
      </xdr:nvCxnSpPr>
      <xdr:spPr>
        <a:xfrm>
          <a:off x="2336800" y="1069043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62</xdr:row>
      <xdr:rowOff>60537</xdr:rowOff>
    </xdr:to>
    <xdr:cxnSp macro="">
      <xdr:nvCxnSpPr>
        <xdr:cNvPr id="142" name="直線コネクタ 141"/>
        <xdr:cNvCxnSpPr/>
      </xdr:nvCxnSpPr>
      <xdr:spPr>
        <a:xfrm>
          <a:off x="1447800" y="106100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100135</xdr:rowOff>
    </xdr:from>
    <xdr:ext cx="762000" cy="259045"/>
    <xdr:sp macro="" textlink="">
      <xdr:nvSpPr>
        <xdr:cNvPr id="144" name="テキスト ボックス 143"/>
        <xdr:cNvSpPr txBox="1"/>
      </xdr:nvSpPr>
      <xdr:spPr>
        <a:xfrm>
          <a:off x="1955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46" name="テキスト ボックス 145"/>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52" name="楕円 151"/>
        <xdr:cNvSpPr/>
      </xdr:nvSpPr>
      <xdr:spPr>
        <a:xfrm>
          <a:off x="4902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79815</xdr:rowOff>
    </xdr:from>
    <xdr:ext cx="762000" cy="259045"/>
    <xdr:sp macro="" textlink="">
      <xdr:nvSpPr>
        <xdr:cNvPr id="153" name="財政構造の弾力性該当値テキスト"/>
        <xdr:cNvSpPr txBox="1"/>
      </xdr:nvSpPr>
      <xdr:spPr>
        <a:xfrm>
          <a:off x="5041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70062</xdr:rowOff>
    </xdr:from>
    <xdr:to>
      <xdr:col>19</xdr:col>
      <xdr:colOff>184150</xdr:colOff>
      <xdr:row>63</xdr:row>
      <xdr:rowOff>212</xdr:rowOff>
    </xdr:to>
    <xdr:sp macro="" textlink="">
      <xdr:nvSpPr>
        <xdr:cNvPr id="154" name="楕円 153"/>
        <xdr:cNvSpPr/>
      </xdr:nvSpPr>
      <xdr:spPr>
        <a:xfrm>
          <a:off x="4064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55" name="テキスト ボックス 154"/>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37888</xdr:rowOff>
    </xdr:from>
    <xdr:to>
      <xdr:col>15</xdr:col>
      <xdr:colOff>133350</xdr:colOff>
      <xdr:row>62</xdr:row>
      <xdr:rowOff>139488</xdr:rowOff>
    </xdr:to>
    <xdr:sp macro="" textlink="">
      <xdr:nvSpPr>
        <xdr:cNvPr id="156" name="楕円 155"/>
        <xdr:cNvSpPr/>
      </xdr:nvSpPr>
      <xdr:spPr>
        <a:xfrm>
          <a:off x="3175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149665</xdr:rowOff>
    </xdr:from>
    <xdr:ext cx="762000" cy="259045"/>
    <xdr:sp macro="" textlink="">
      <xdr:nvSpPr>
        <xdr:cNvPr id="157" name="テキスト ボックス 156"/>
        <xdr:cNvSpPr txBox="1"/>
      </xdr:nvSpPr>
      <xdr:spPr>
        <a:xfrm>
          <a:off x="2844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9737</xdr:rowOff>
    </xdr:from>
    <xdr:to>
      <xdr:col>11</xdr:col>
      <xdr:colOff>82550</xdr:colOff>
      <xdr:row>62</xdr:row>
      <xdr:rowOff>111337</xdr:rowOff>
    </xdr:to>
    <xdr:sp macro="" textlink="">
      <xdr:nvSpPr>
        <xdr:cNvPr id="158" name="楕円 157"/>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59" name="テキスト ボックス 158"/>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100754</xdr:rowOff>
    </xdr:from>
    <xdr:to>
      <xdr:col>7</xdr:col>
      <xdr:colOff>31750</xdr:colOff>
      <xdr:row>62</xdr:row>
      <xdr:rowOff>30904</xdr:rowOff>
    </xdr:to>
    <xdr:sp macro="" textlink="">
      <xdr:nvSpPr>
        <xdr:cNvPr id="160" name="楕円 159"/>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41081</xdr:rowOff>
    </xdr:from>
    <xdr:ext cx="762000" cy="259045"/>
    <xdr:sp macro="" textlink="">
      <xdr:nvSpPr>
        <xdr:cNvPr id="161" name="テキスト ボックス 160"/>
        <xdr:cNvSpPr txBox="1"/>
      </xdr:nvSpPr>
      <xdr:spPr>
        <a:xfrm>
          <a:off x="1066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類似団体との比較では人口１人当たり人件費・物件費等の金額は少な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いが、前年と比べ悪化している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主な要因として、人件費において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人事院勧告に伴う給与改定及び再任用職員の増加がある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。今後、定員管理適正化計画に沿って、職員数のバランスを図り人件費の抑制に努める。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また、物件費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においては行政バスの購入費や幼児教育・保育無償化に伴う子ども・子育て支援システム維持管理費等における委託料の増により増加している。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124927</xdr:rowOff>
    </xdr:from>
    <xdr:to>
      <xdr:col>23</xdr:col>
      <xdr:colOff>133350</xdr:colOff>
      <xdr:row>80</xdr:row>
      <xdr:rowOff>159916</xdr:rowOff>
    </xdr:to>
    <xdr:cxnSp macro="">
      <xdr:nvCxnSpPr>
        <xdr:cNvPr id="196" name="直線コネクタ 195"/>
        <xdr:cNvCxnSpPr/>
      </xdr:nvCxnSpPr>
      <xdr:spPr>
        <a:xfrm>
          <a:off x="4114800" y="13840927"/>
          <a:ext cx="8382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124927</xdr:rowOff>
    </xdr:from>
    <xdr:to>
      <xdr:col>19</xdr:col>
      <xdr:colOff>133350</xdr:colOff>
      <xdr:row>80</xdr:row>
      <xdr:rowOff>127919</xdr:rowOff>
    </xdr:to>
    <xdr:cxnSp macro="">
      <xdr:nvCxnSpPr>
        <xdr:cNvPr id="199" name="直線コネクタ 198"/>
        <xdr:cNvCxnSpPr/>
      </xdr:nvCxnSpPr>
      <xdr:spPr>
        <a:xfrm flipV="1">
          <a:off x="3225800" y="13840927"/>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127919</xdr:rowOff>
    </xdr:from>
    <xdr:to>
      <xdr:col>15</xdr:col>
      <xdr:colOff>82550</xdr:colOff>
      <xdr:row>80</xdr:row>
      <xdr:rowOff>135545</xdr:rowOff>
    </xdr:to>
    <xdr:cxnSp macro="">
      <xdr:nvCxnSpPr>
        <xdr:cNvPr id="202" name="直線コネクタ 201"/>
        <xdr:cNvCxnSpPr/>
      </xdr:nvCxnSpPr>
      <xdr:spPr>
        <a:xfrm flipV="1">
          <a:off x="2336800" y="13843919"/>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135545</xdr:rowOff>
    </xdr:from>
    <xdr:to>
      <xdr:col>11</xdr:col>
      <xdr:colOff>31750</xdr:colOff>
      <xdr:row>80</xdr:row>
      <xdr:rowOff>153498</xdr:rowOff>
    </xdr:to>
    <xdr:cxnSp macro="">
      <xdr:nvCxnSpPr>
        <xdr:cNvPr id="205" name="直線コネクタ 204"/>
        <xdr:cNvCxnSpPr/>
      </xdr:nvCxnSpPr>
      <xdr:spPr>
        <a:xfrm flipV="1">
          <a:off x="1447800" y="13851545"/>
          <a:ext cx="889000" cy="1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109116</xdr:rowOff>
    </xdr:from>
    <xdr:to>
      <xdr:col>23</xdr:col>
      <xdr:colOff>184150</xdr:colOff>
      <xdr:row>81</xdr:row>
      <xdr:rowOff>39266</xdr:rowOff>
    </xdr:to>
    <xdr:sp macro="" textlink="">
      <xdr:nvSpPr>
        <xdr:cNvPr id="215" name="楕円 214"/>
        <xdr:cNvSpPr/>
      </xdr:nvSpPr>
      <xdr:spPr>
        <a:xfrm>
          <a:off x="4902200" y="138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30393</xdr:rowOff>
    </xdr:from>
    <xdr:ext cx="762000" cy="259045"/>
    <xdr:sp macro="" textlink="">
      <xdr:nvSpPr>
        <xdr:cNvPr id="216" name="人件費・物件費等の状況該当値テキスト"/>
        <xdr:cNvSpPr txBox="1"/>
      </xdr:nvSpPr>
      <xdr:spPr>
        <a:xfrm>
          <a:off x="5041900" y="1374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74127</xdr:rowOff>
    </xdr:from>
    <xdr:to>
      <xdr:col>19</xdr:col>
      <xdr:colOff>184150</xdr:colOff>
      <xdr:row>81</xdr:row>
      <xdr:rowOff>4277</xdr:rowOff>
    </xdr:to>
    <xdr:sp macro="" textlink="">
      <xdr:nvSpPr>
        <xdr:cNvPr id="217" name="楕円 216"/>
        <xdr:cNvSpPr/>
      </xdr:nvSpPr>
      <xdr:spPr>
        <a:xfrm>
          <a:off x="4064000" y="137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14454</xdr:rowOff>
    </xdr:from>
    <xdr:ext cx="736600" cy="259045"/>
    <xdr:sp macro="" textlink="">
      <xdr:nvSpPr>
        <xdr:cNvPr id="218" name="テキスト ボックス 217"/>
        <xdr:cNvSpPr txBox="1"/>
      </xdr:nvSpPr>
      <xdr:spPr>
        <a:xfrm>
          <a:off x="3733800" y="13559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77119</xdr:rowOff>
    </xdr:from>
    <xdr:to>
      <xdr:col>15</xdr:col>
      <xdr:colOff>133350</xdr:colOff>
      <xdr:row>81</xdr:row>
      <xdr:rowOff>7269</xdr:rowOff>
    </xdr:to>
    <xdr:sp macro="" textlink="">
      <xdr:nvSpPr>
        <xdr:cNvPr id="219" name="楕円 218"/>
        <xdr:cNvSpPr/>
      </xdr:nvSpPr>
      <xdr:spPr>
        <a:xfrm>
          <a:off x="3175000" y="1379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17446</xdr:rowOff>
    </xdr:from>
    <xdr:ext cx="762000" cy="259045"/>
    <xdr:sp macro="" textlink="">
      <xdr:nvSpPr>
        <xdr:cNvPr id="220" name="テキスト ボックス 219"/>
        <xdr:cNvSpPr txBox="1"/>
      </xdr:nvSpPr>
      <xdr:spPr>
        <a:xfrm>
          <a:off x="2844800" y="1356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84745</xdr:rowOff>
    </xdr:from>
    <xdr:to>
      <xdr:col>11</xdr:col>
      <xdr:colOff>82550</xdr:colOff>
      <xdr:row>81</xdr:row>
      <xdr:rowOff>14895</xdr:rowOff>
    </xdr:to>
    <xdr:sp macro="" textlink="">
      <xdr:nvSpPr>
        <xdr:cNvPr id="221" name="楕円 220"/>
        <xdr:cNvSpPr/>
      </xdr:nvSpPr>
      <xdr:spPr>
        <a:xfrm>
          <a:off x="2286000" y="1380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25072</xdr:rowOff>
    </xdr:from>
    <xdr:ext cx="762000" cy="259045"/>
    <xdr:sp macro="" textlink="">
      <xdr:nvSpPr>
        <xdr:cNvPr id="222" name="テキスト ボックス 221"/>
        <xdr:cNvSpPr txBox="1"/>
      </xdr:nvSpPr>
      <xdr:spPr>
        <a:xfrm>
          <a:off x="1955800" y="1356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102698</xdr:rowOff>
    </xdr:from>
    <xdr:to>
      <xdr:col>7</xdr:col>
      <xdr:colOff>31750</xdr:colOff>
      <xdr:row>81</xdr:row>
      <xdr:rowOff>32848</xdr:rowOff>
    </xdr:to>
    <xdr:sp macro="" textlink="">
      <xdr:nvSpPr>
        <xdr:cNvPr id="223" name="楕円 222"/>
        <xdr:cNvSpPr/>
      </xdr:nvSpPr>
      <xdr:spPr>
        <a:xfrm>
          <a:off x="1397000" y="1381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43025</xdr:rowOff>
    </xdr:from>
    <xdr:ext cx="762000" cy="259045"/>
    <xdr:sp macro="" textlink="">
      <xdr:nvSpPr>
        <xdr:cNvPr id="224" name="テキスト ボックス 223"/>
        <xdr:cNvSpPr txBox="1"/>
      </xdr:nvSpPr>
      <xdr:spPr>
        <a:xfrm>
          <a:off x="1066800" y="1358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ラスパイレス指数は、全国市平均や全国町村平均を下回っている。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今後も引き続き、給与制度の適正化に努めていく。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21166</xdr:rowOff>
    </xdr:to>
    <xdr:cxnSp macro="">
      <xdr:nvCxnSpPr>
        <xdr:cNvPr id="260" name="直線コネクタ 259"/>
        <xdr:cNvCxnSpPr/>
      </xdr:nvCxnSpPr>
      <xdr:spPr>
        <a:xfrm>
          <a:off x="16179800" y="14754377"/>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86</xdr:row>
      <xdr:rowOff>9677</xdr:rowOff>
    </xdr:to>
    <xdr:cxnSp macro="">
      <xdr:nvCxnSpPr>
        <xdr:cNvPr id="263" name="直線コネクタ 262"/>
        <xdr:cNvCxnSpPr/>
      </xdr:nvCxnSpPr>
      <xdr:spPr>
        <a:xfrm>
          <a:off x="15290800" y="146164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89202</xdr:rowOff>
    </xdr:to>
    <xdr:cxnSp macro="">
      <xdr:nvCxnSpPr>
        <xdr:cNvPr id="266" name="直線コネクタ 265"/>
        <xdr:cNvCxnSpPr/>
      </xdr:nvCxnSpPr>
      <xdr:spPr>
        <a:xfrm flipV="1">
          <a:off x="14401800" y="146164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54732</xdr:rowOff>
    </xdr:from>
    <xdr:to>
      <xdr:col>68</xdr:col>
      <xdr:colOff>152400</xdr:colOff>
      <xdr:row>85</xdr:row>
      <xdr:rowOff>89202</xdr:rowOff>
    </xdr:to>
    <xdr:cxnSp macro="">
      <xdr:nvCxnSpPr>
        <xdr:cNvPr id="269" name="直線コネクタ 268"/>
        <xdr:cNvCxnSpPr/>
      </xdr:nvCxnSpPr>
      <xdr:spPr>
        <a:xfrm>
          <a:off x="13512800" y="1462798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9" name="楕円 278"/>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80" name="給与水準   （国との比較）該当値テキスト"/>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81" name="楕円 280"/>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82" name="テキスト ボックス 281"/>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3" name="楕円 282"/>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84" name="テキスト ボックス 283"/>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85" name="楕円 284"/>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86" name="テキスト ボックス 285"/>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3932</xdr:rowOff>
    </xdr:from>
    <xdr:to>
      <xdr:col>64</xdr:col>
      <xdr:colOff>152400</xdr:colOff>
      <xdr:row>85</xdr:row>
      <xdr:rowOff>105532</xdr:rowOff>
    </xdr:to>
    <xdr:sp macro="" textlink="">
      <xdr:nvSpPr>
        <xdr:cNvPr id="287" name="楕円 286"/>
        <xdr:cNvSpPr/>
      </xdr:nvSpPr>
      <xdr:spPr>
        <a:xfrm>
          <a:off x="13462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115709</xdr:rowOff>
    </xdr:from>
    <xdr:ext cx="762000" cy="259045"/>
    <xdr:sp macro="" textlink="">
      <xdr:nvSpPr>
        <xdr:cNvPr id="288" name="テキスト ボックス 287"/>
        <xdr:cNvSpPr txBox="1"/>
      </xdr:nvSpPr>
      <xdr:spPr>
        <a:xfrm>
          <a:off x="13131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定員管理適正化計画では、平成２９年の職員数１２５人を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８年までの１０年間に１２２人とする計画の中、現在は１１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新規職員の採用は退職者の状況などを考慮しながら計画的に実施する。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27204</xdr:rowOff>
    </xdr:from>
    <xdr:to>
      <xdr:col>81</xdr:col>
      <xdr:colOff>44450</xdr:colOff>
      <xdr:row>61</xdr:row>
      <xdr:rowOff>38303</xdr:rowOff>
    </xdr:to>
    <xdr:cxnSp macro="">
      <xdr:nvCxnSpPr>
        <xdr:cNvPr id="320" name="直線コネクタ 319"/>
        <xdr:cNvCxnSpPr/>
      </xdr:nvCxnSpPr>
      <xdr:spPr>
        <a:xfrm>
          <a:off x="16179800" y="10485654"/>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25273</xdr:rowOff>
    </xdr:from>
    <xdr:to>
      <xdr:col>77</xdr:col>
      <xdr:colOff>44450</xdr:colOff>
      <xdr:row>61</xdr:row>
      <xdr:rowOff>27204</xdr:rowOff>
    </xdr:to>
    <xdr:cxnSp macro="">
      <xdr:nvCxnSpPr>
        <xdr:cNvPr id="323" name="直線コネクタ 322"/>
        <xdr:cNvCxnSpPr/>
      </xdr:nvCxnSpPr>
      <xdr:spPr>
        <a:xfrm>
          <a:off x="15290800" y="10483723"/>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25273</xdr:rowOff>
    </xdr:from>
    <xdr:to>
      <xdr:col>72</xdr:col>
      <xdr:colOff>203200</xdr:colOff>
      <xdr:row>61</xdr:row>
      <xdr:rowOff>26238</xdr:rowOff>
    </xdr:to>
    <xdr:cxnSp macro="">
      <xdr:nvCxnSpPr>
        <xdr:cNvPr id="326" name="直線コネクタ 325"/>
        <xdr:cNvCxnSpPr/>
      </xdr:nvCxnSpPr>
      <xdr:spPr>
        <a:xfrm flipV="1">
          <a:off x="14401800" y="10483723"/>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11761</xdr:rowOff>
    </xdr:from>
    <xdr:to>
      <xdr:col>68</xdr:col>
      <xdr:colOff>152400</xdr:colOff>
      <xdr:row>61</xdr:row>
      <xdr:rowOff>26238</xdr:rowOff>
    </xdr:to>
    <xdr:cxnSp macro="">
      <xdr:nvCxnSpPr>
        <xdr:cNvPr id="329" name="直線コネクタ 328"/>
        <xdr:cNvCxnSpPr/>
      </xdr:nvCxnSpPr>
      <xdr:spPr>
        <a:xfrm>
          <a:off x="13512800" y="10470211"/>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158953</xdr:rowOff>
    </xdr:from>
    <xdr:to>
      <xdr:col>81</xdr:col>
      <xdr:colOff>95250</xdr:colOff>
      <xdr:row>61</xdr:row>
      <xdr:rowOff>89103</xdr:rowOff>
    </xdr:to>
    <xdr:sp macro="" textlink="">
      <xdr:nvSpPr>
        <xdr:cNvPr id="339" name="楕円 338"/>
        <xdr:cNvSpPr/>
      </xdr:nvSpPr>
      <xdr:spPr>
        <a:xfrm>
          <a:off x="169672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4030</xdr:rowOff>
    </xdr:from>
    <xdr:ext cx="762000" cy="259045"/>
    <xdr:sp macro="" textlink="">
      <xdr:nvSpPr>
        <xdr:cNvPr id="340" name="定員管理の状況該当値テキスト"/>
        <xdr:cNvSpPr txBox="1"/>
      </xdr:nvSpPr>
      <xdr:spPr>
        <a:xfrm>
          <a:off x="17106900" y="1029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147854</xdr:rowOff>
    </xdr:from>
    <xdr:to>
      <xdr:col>77</xdr:col>
      <xdr:colOff>95250</xdr:colOff>
      <xdr:row>61</xdr:row>
      <xdr:rowOff>78004</xdr:rowOff>
    </xdr:to>
    <xdr:sp macro="" textlink="">
      <xdr:nvSpPr>
        <xdr:cNvPr id="341" name="楕円 340"/>
        <xdr:cNvSpPr/>
      </xdr:nvSpPr>
      <xdr:spPr>
        <a:xfrm>
          <a:off x="16129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88181</xdr:rowOff>
    </xdr:from>
    <xdr:ext cx="736600" cy="259045"/>
    <xdr:sp macro="" textlink="">
      <xdr:nvSpPr>
        <xdr:cNvPr id="342" name="テキスト ボックス 341"/>
        <xdr:cNvSpPr txBox="1"/>
      </xdr:nvSpPr>
      <xdr:spPr>
        <a:xfrm>
          <a:off x="15798800" y="10203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145923</xdr:rowOff>
    </xdr:from>
    <xdr:to>
      <xdr:col>73</xdr:col>
      <xdr:colOff>44450</xdr:colOff>
      <xdr:row>61</xdr:row>
      <xdr:rowOff>76073</xdr:rowOff>
    </xdr:to>
    <xdr:sp macro="" textlink="">
      <xdr:nvSpPr>
        <xdr:cNvPr id="343" name="楕円 342"/>
        <xdr:cNvSpPr/>
      </xdr:nvSpPr>
      <xdr:spPr>
        <a:xfrm>
          <a:off x="152400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86250</xdr:rowOff>
    </xdr:from>
    <xdr:ext cx="762000" cy="259045"/>
    <xdr:sp macro="" textlink="">
      <xdr:nvSpPr>
        <xdr:cNvPr id="344" name="テキスト ボックス 343"/>
        <xdr:cNvSpPr txBox="1"/>
      </xdr:nvSpPr>
      <xdr:spPr>
        <a:xfrm>
          <a:off x="14909800" y="1020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146888</xdr:rowOff>
    </xdr:from>
    <xdr:to>
      <xdr:col>68</xdr:col>
      <xdr:colOff>203200</xdr:colOff>
      <xdr:row>61</xdr:row>
      <xdr:rowOff>77038</xdr:rowOff>
    </xdr:to>
    <xdr:sp macro="" textlink="">
      <xdr:nvSpPr>
        <xdr:cNvPr id="345" name="楕円 344"/>
        <xdr:cNvSpPr/>
      </xdr:nvSpPr>
      <xdr:spPr>
        <a:xfrm>
          <a:off x="14351000" y="104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87215</xdr:rowOff>
    </xdr:from>
    <xdr:ext cx="762000" cy="259045"/>
    <xdr:sp macro="" textlink="">
      <xdr:nvSpPr>
        <xdr:cNvPr id="346" name="テキスト ボックス 345"/>
        <xdr:cNvSpPr txBox="1"/>
      </xdr:nvSpPr>
      <xdr:spPr>
        <a:xfrm>
          <a:off x="14020800" y="1020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132411</xdr:rowOff>
    </xdr:from>
    <xdr:to>
      <xdr:col>64</xdr:col>
      <xdr:colOff>152400</xdr:colOff>
      <xdr:row>61</xdr:row>
      <xdr:rowOff>62561</xdr:rowOff>
    </xdr:to>
    <xdr:sp macro="" textlink="">
      <xdr:nvSpPr>
        <xdr:cNvPr id="347" name="楕円 346"/>
        <xdr:cNvSpPr/>
      </xdr:nvSpPr>
      <xdr:spPr>
        <a:xfrm>
          <a:off x="13462000" y="1041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72738</xdr:rowOff>
    </xdr:from>
    <xdr:ext cx="762000" cy="259045"/>
    <xdr:sp macro="" textlink="">
      <xdr:nvSpPr>
        <xdr:cNvPr id="348" name="テキスト ボックス 347"/>
        <xdr:cNvSpPr txBox="1"/>
      </xdr:nvSpPr>
      <xdr:spPr>
        <a:xfrm>
          <a:off x="13131800" y="1018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実質公債費比率は、平成２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年度に借り入れた臨時財政対策債（償還額１２，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８２７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千円）をはじめ、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県衛星系防災行政無線再整備のための緊急防災・減災事業債</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（償還額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１，４６２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千円）及び</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越生自然休養村センター整備事業のための平成２８年度補正予算債（一般補助施設整備等事業債）</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（償還額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３，６２４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千円）の償還が始まったことにより、元</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償還額が増加したため、前年度と比べ０．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22437</xdr:rowOff>
    </xdr:to>
    <xdr:cxnSp macro="">
      <xdr:nvCxnSpPr>
        <xdr:cNvPr id="381" name="直線コネクタ 380"/>
        <xdr:cNvCxnSpPr/>
      </xdr:nvCxnSpPr>
      <xdr:spPr>
        <a:xfrm>
          <a:off x="16179800" y="68402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153670</xdr:rowOff>
    </xdr:to>
    <xdr:cxnSp macro="">
      <xdr:nvCxnSpPr>
        <xdr:cNvPr id="384" name="直線コネクタ 383"/>
        <xdr:cNvCxnSpPr/>
      </xdr:nvCxnSpPr>
      <xdr:spPr>
        <a:xfrm>
          <a:off x="15290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39</xdr:row>
      <xdr:rowOff>153670</xdr:rowOff>
    </xdr:to>
    <xdr:cxnSp macro="">
      <xdr:nvCxnSpPr>
        <xdr:cNvPr id="387" name="直線コネクタ 386"/>
        <xdr:cNvCxnSpPr/>
      </xdr:nvCxnSpPr>
      <xdr:spPr>
        <a:xfrm flipV="1">
          <a:off x="14401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22437</xdr:rowOff>
    </xdr:to>
    <xdr:cxnSp macro="">
      <xdr:nvCxnSpPr>
        <xdr:cNvPr id="390" name="直線コネクタ 389"/>
        <xdr:cNvCxnSpPr/>
      </xdr:nvCxnSpPr>
      <xdr:spPr>
        <a:xfrm flipV="1">
          <a:off x="13512800" y="68402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0" name="楕円 399"/>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1"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2" name="楕円 401"/>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3" name="テキスト ボックス 402"/>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4" name="楕円 403"/>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5" name="テキスト ボックス 404"/>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6" name="楕円 405"/>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7" name="テキスト ボックス 406"/>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08" name="楕円 407"/>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09" name="テキスト ボックス 408"/>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防災無線デジタル化の整備に係る緊急防災・減災事業債（１３５，０００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令和元年東日本台風に係る災害復旧事業債（１１，０００千円）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の発行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年度末の起債残高が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（５４，６８０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増加したこと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ポイント悪化した。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また、一部事務組合において新施設建設による地方債を発行したことで将来負担見込が増加したことも将来負担比率の悪化につながっている。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今後も事業実施の適正化を図り、財政の健全化に努める。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121260</xdr:rowOff>
    </xdr:from>
    <xdr:to>
      <xdr:col>81</xdr:col>
      <xdr:colOff>44450</xdr:colOff>
      <xdr:row>14</xdr:row>
      <xdr:rowOff>137668</xdr:rowOff>
    </xdr:to>
    <xdr:cxnSp macro="">
      <xdr:nvCxnSpPr>
        <xdr:cNvPr id="441" name="直線コネクタ 440"/>
        <xdr:cNvCxnSpPr/>
      </xdr:nvCxnSpPr>
      <xdr:spPr>
        <a:xfrm>
          <a:off x="16179800" y="2521560"/>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106782</xdr:rowOff>
    </xdr:from>
    <xdr:to>
      <xdr:col>77</xdr:col>
      <xdr:colOff>44450</xdr:colOff>
      <xdr:row>14</xdr:row>
      <xdr:rowOff>121260</xdr:rowOff>
    </xdr:to>
    <xdr:cxnSp macro="">
      <xdr:nvCxnSpPr>
        <xdr:cNvPr id="444" name="直線コネクタ 443"/>
        <xdr:cNvCxnSpPr/>
      </xdr:nvCxnSpPr>
      <xdr:spPr>
        <a:xfrm>
          <a:off x="15290800" y="25070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106782</xdr:rowOff>
    </xdr:from>
    <xdr:to>
      <xdr:col>72</xdr:col>
      <xdr:colOff>203200</xdr:colOff>
      <xdr:row>14</xdr:row>
      <xdr:rowOff>142494</xdr:rowOff>
    </xdr:to>
    <xdr:cxnSp macro="">
      <xdr:nvCxnSpPr>
        <xdr:cNvPr id="447" name="直線コネクタ 446"/>
        <xdr:cNvCxnSpPr/>
      </xdr:nvCxnSpPr>
      <xdr:spPr>
        <a:xfrm flipV="1">
          <a:off x="14401800" y="2507082"/>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142494</xdr:rowOff>
    </xdr:from>
    <xdr:to>
      <xdr:col>68</xdr:col>
      <xdr:colOff>152400</xdr:colOff>
      <xdr:row>15</xdr:row>
      <xdr:rowOff>41504</xdr:rowOff>
    </xdr:to>
    <xdr:cxnSp macro="">
      <xdr:nvCxnSpPr>
        <xdr:cNvPr id="450" name="直線コネクタ 449"/>
        <xdr:cNvCxnSpPr/>
      </xdr:nvCxnSpPr>
      <xdr:spPr>
        <a:xfrm flipV="1">
          <a:off x="13512800" y="2542794"/>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3" name="フローチャート: 判断 452"/>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4" name="テキスト ボックス 453"/>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86868</xdr:rowOff>
    </xdr:from>
    <xdr:to>
      <xdr:col>81</xdr:col>
      <xdr:colOff>95250</xdr:colOff>
      <xdr:row>15</xdr:row>
      <xdr:rowOff>17018</xdr:rowOff>
    </xdr:to>
    <xdr:sp macro="" textlink="">
      <xdr:nvSpPr>
        <xdr:cNvPr id="460" name="楕円 459"/>
        <xdr:cNvSpPr/>
      </xdr:nvSpPr>
      <xdr:spPr>
        <a:xfrm>
          <a:off x="169672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135145</xdr:rowOff>
    </xdr:from>
    <xdr:ext cx="762000" cy="259045"/>
    <xdr:sp macro="" textlink="">
      <xdr:nvSpPr>
        <xdr:cNvPr id="461" name="将来負担の状況該当値テキスト"/>
        <xdr:cNvSpPr txBox="1"/>
      </xdr:nvSpPr>
      <xdr:spPr>
        <a:xfrm>
          <a:off x="17106900" y="253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70460</xdr:rowOff>
    </xdr:from>
    <xdr:to>
      <xdr:col>77</xdr:col>
      <xdr:colOff>95250</xdr:colOff>
      <xdr:row>15</xdr:row>
      <xdr:rowOff>610</xdr:rowOff>
    </xdr:to>
    <xdr:sp macro="" textlink="">
      <xdr:nvSpPr>
        <xdr:cNvPr id="462" name="楕円 461"/>
        <xdr:cNvSpPr/>
      </xdr:nvSpPr>
      <xdr:spPr>
        <a:xfrm>
          <a:off x="16129000" y="24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156837</xdr:rowOff>
    </xdr:from>
    <xdr:ext cx="736600" cy="259045"/>
    <xdr:sp macro="" textlink="">
      <xdr:nvSpPr>
        <xdr:cNvPr id="463" name="テキスト ボックス 462"/>
        <xdr:cNvSpPr txBox="1"/>
      </xdr:nvSpPr>
      <xdr:spPr>
        <a:xfrm>
          <a:off x="15798800" y="255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55982</xdr:rowOff>
    </xdr:from>
    <xdr:to>
      <xdr:col>73</xdr:col>
      <xdr:colOff>44450</xdr:colOff>
      <xdr:row>14</xdr:row>
      <xdr:rowOff>157582</xdr:rowOff>
    </xdr:to>
    <xdr:sp macro="" textlink="">
      <xdr:nvSpPr>
        <xdr:cNvPr id="464" name="楕円 463"/>
        <xdr:cNvSpPr/>
      </xdr:nvSpPr>
      <xdr:spPr>
        <a:xfrm>
          <a:off x="15240000" y="245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142359</xdr:rowOff>
    </xdr:from>
    <xdr:ext cx="762000" cy="259045"/>
    <xdr:sp macro="" textlink="">
      <xdr:nvSpPr>
        <xdr:cNvPr id="465" name="テキスト ボックス 464"/>
        <xdr:cNvSpPr txBox="1"/>
      </xdr:nvSpPr>
      <xdr:spPr>
        <a:xfrm>
          <a:off x="14909800" y="254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91694</xdr:rowOff>
    </xdr:from>
    <xdr:to>
      <xdr:col>68</xdr:col>
      <xdr:colOff>203200</xdr:colOff>
      <xdr:row>15</xdr:row>
      <xdr:rowOff>21844</xdr:rowOff>
    </xdr:to>
    <xdr:sp macro="" textlink="">
      <xdr:nvSpPr>
        <xdr:cNvPr id="466" name="楕円 465"/>
        <xdr:cNvSpPr/>
      </xdr:nvSpPr>
      <xdr:spPr>
        <a:xfrm>
          <a:off x="14351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6621</xdr:rowOff>
    </xdr:from>
    <xdr:ext cx="762000" cy="259045"/>
    <xdr:sp macro="" textlink="">
      <xdr:nvSpPr>
        <xdr:cNvPr id="467" name="テキスト ボックス 466"/>
        <xdr:cNvSpPr txBox="1"/>
      </xdr:nvSpPr>
      <xdr:spPr>
        <a:xfrm>
          <a:off x="14020800" y="25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162154</xdr:rowOff>
    </xdr:from>
    <xdr:to>
      <xdr:col>64</xdr:col>
      <xdr:colOff>152400</xdr:colOff>
      <xdr:row>15</xdr:row>
      <xdr:rowOff>92304</xdr:rowOff>
    </xdr:to>
    <xdr:sp macro="" textlink="">
      <xdr:nvSpPr>
        <xdr:cNvPr id="468" name="楕円 467"/>
        <xdr:cNvSpPr/>
      </xdr:nvSpPr>
      <xdr:spPr>
        <a:xfrm>
          <a:off x="13462000" y="25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77081</xdr:rowOff>
    </xdr:from>
    <xdr:ext cx="762000" cy="259045"/>
    <xdr:sp macro="" textlink="">
      <xdr:nvSpPr>
        <xdr:cNvPr id="469" name="テキスト ボックス 468"/>
        <xdr:cNvSpPr txBox="1"/>
      </xdr:nvSpPr>
      <xdr:spPr>
        <a:xfrm>
          <a:off x="13131800" y="26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11,567
11,327
40.39
4,546,019
4,231,099
182,645
2,919,989
3,371,745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年度は、前年度と比較し、基本給が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人事院勧告に伴う給与改定及び再任用職員の増により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１２，３１１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増加した。また、手当についても令和元年東日本台風に伴う時間外等により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１７，１６０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千円増加し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た。これらのことから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全体で約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３０，５２４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全庁的な取り組み</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において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業務改善や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効率化を図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るとともに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職員の採用等については、定員管理適正化計画に沿ってバランスを図り、人件費の抑制に努める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37</xdr:row>
      <xdr:rowOff>133858</xdr:rowOff>
    </xdr:to>
    <xdr:cxnSp macro="">
      <xdr:nvCxnSpPr>
        <xdr:cNvPr id="64" name="直線コネクタ 63"/>
        <xdr:cNvCxnSpPr/>
      </xdr:nvCxnSpPr>
      <xdr:spPr>
        <a:xfrm>
          <a:off x="3987800" y="64272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37</xdr:row>
      <xdr:rowOff>115570</xdr:rowOff>
    </xdr:to>
    <xdr:cxnSp macro="">
      <xdr:nvCxnSpPr>
        <xdr:cNvPr id="67" name="直線コネクタ 66"/>
        <xdr:cNvCxnSpPr/>
      </xdr:nvCxnSpPr>
      <xdr:spPr>
        <a:xfrm flipV="1">
          <a:off x="3098800" y="64272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37</xdr:row>
      <xdr:rowOff>115570</xdr:rowOff>
    </xdr:to>
    <xdr:cxnSp macro="">
      <xdr:nvCxnSpPr>
        <xdr:cNvPr id="70" name="直線コネクタ 69"/>
        <xdr:cNvCxnSpPr/>
      </xdr:nvCxnSpPr>
      <xdr:spPr>
        <a:xfrm>
          <a:off x="2209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110998</xdr:rowOff>
    </xdr:to>
    <xdr:cxnSp macro="">
      <xdr:nvCxnSpPr>
        <xdr:cNvPr id="73" name="直線コネクタ 72"/>
        <xdr:cNvCxnSpPr/>
      </xdr:nvCxnSpPr>
      <xdr:spPr>
        <a:xfrm>
          <a:off x="1320800" y="6440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車両一括管理事業（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行政バス購入</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）１４，６６７千円、幼児教育・保育無償化に伴う子ども・子育て支援システム維持管理費等の社会保障経費の増加により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８１，３３９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したことで、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１．１ポイント悪化し、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類似団体平均値を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上回った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は更なる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業務改善等を進め、物件費の削減に努める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16</xdr:row>
      <xdr:rowOff>67129</xdr:rowOff>
    </xdr:to>
    <xdr:cxnSp macro="">
      <xdr:nvCxnSpPr>
        <xdr:cNvPr id="127" name="直線コネクタ 126"/>
        <xdr:cNvCxnSpPr/>
      </xdr:nvCxnSpPr>
      <xdr:spPr>
        <a:xfrm>
          <a:off x="15671800" y="2690586"/>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12700</xdr:rowOff>
    </xdr:to>
    <xdr:cxnSp macro="">
      <xdr:nvCxnSpPr>
        <xdr:cNvPr id="130" name="直線コネクタ 129"/>
        <xdr:cNvCxnSpPr/>
      </xdr:nvCxnSpPr>
      <xdr:spPr>
        <a:xfrm flipV="1">
          <a:off x="14782800" y="2690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12700</xdr:rowOff>
    </xdr:to>
    <xdr:cxnSp macro="">
      <xdr:nvCxnSpPr>
        <xdr:cNvPr id="133" name="直線コネクタ 132"/>
        <xdr:cNvCxnSpPr/>
      </xdr:nvCxnSpPr>
      <xdr:spPr>
        <a:xfrm>
          <a:off x="13893800" y="2745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1814</xdr:rowOff>
    </xdr:to>
    <xdr:cxnSp macro="">
      <xdr:nvCxnSpPr>
        <xdr:cNvPr id="136" name="直線コネクタ 135"/>
        <xdr:cNvCxnSpPr/>
      </xdr:nvCxnSpPr>
      <xdr:spPr>
        <a:xfrm>
          <a:off x="13004800" y="2679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6" name="楕円 145"/>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159856</xdr:rowOff>
    </xdr:from>
    <xdr:ext cx="762000" cy="259045"/>
    <xdr:sp macro="" textlink="">
      <xdr:nvSpPr>
        <xdr:cNvPr id="147" name="物件費該当値テキスト"/>
        <xdr:cNvSpPr txBox="1"/>
      </xdr:nvSpPr>
      <xdr:spPr>
        <a:xfrm>
          <a:off x="16598900" y="27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48" name="楕円 147"/>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49" name="テキスト ボックス 148"/>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1" name="テキスト ボックス 150"/>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2" name="楕円 151"/>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37391</xdr:rowOff>
    </xdr:from>
    <xdr:ext cx="762000" cy="259045"/>
    <xdr:sp macro="" textlink="">
      <xdr:nvSpPr>
        <xdr:cNvPr id="153" name="テキスト ボックス 152"/>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55" name="テキスト ボックス 154"/>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高齢者の増加に伴い、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社会福祉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経常的な社会保障費は、年々増加傾向にある。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比率としては前年と変わりないが、介護給付・訓練等給付費等負担金１９，４５４千円の増加等により、全体で約９，００２千円の増額となっている。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今後更に高齢化が進むので事業の取捨選択を徹底していく。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95250</xdr:rowOff>
    </xdr:to>
    <xdr:cxnSp macro="">
      <xdr:nvCxnSpPr>
        <xdr:cNvPr id="187" name="直線コネクタ 186"/>
        <xdr:cNvCxnSpPr/>
      </xdr:nvCxnSpPr>
      <xdr:spPr>
        <a:xfrm>
          <a:off x="3987800" y="9867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107950</xdr:rowOff>
    </xdr:to>
    <xdr:cxnSp macro="">
      <xdr:nvCxnSpPr>
        <xdr:cNvPr id="190" name="直線コネクタ 189"/>
        <xdr:cNvCxnSpPr/>
      </xdr:nvCxnSpPr>
      <xdr:spPr>
        <a:xfrm flipV="1">
          <a:off x="3098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107950</xdr:rowOff>
    </xdr:to>
    <xdr:cxnSp macro="">
      <xdr:nvCxnSpPr>
        <xdr:cNvPr id="193" name="直線コネクタ 192"/>
        <xdr:cNvCxnSpPr/>
      </xdr:nvCxnSpPr>
      <xdr:spPr>
        <a:xfrm>
          <a:off x="2209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107950</xdr:rowOff>
    </xdr:to>
    <xdr:cxnSp macro="">
      <xdr:nvCxnSpPr>
        <xdr:cNvPr id="196" name="直線コネクタ 195"/>
        <xdr:cNvCxnSpPr/>
      </xdr:nvCxnSpPr>
      <xdr:spPr>
        <a:xfrm>
          <a:off x="1320800" y="985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8" name="テキスト ボックス 197"/>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0" name="テキスト ボックス 199"/>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6" name="楕円 205"/>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07" name="扶助費該当値テキスト"/>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8" name="楕円 207"/>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209" name="テキスト ボックス 208"/>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0" name="楕円 209"/>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11" name="テキスト ボックス 210"/>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2" name="楕円 211"/>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3" name="テキスト ボックス 212"/>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4" name="楕円 213"/>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5" name="テキスト ボックス 214"/>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令和元年度は、公営企業会計化に伴い、毛呂山・越生・鳩山公共下水道組合への負担金（１３０，２８７千円）を繰出金分から補助費等分へ鞍替えたため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操出金分は減少した。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75565</xdr:rowOff>
    </xdr:from>
    <xdr:to>
      <xdr:col>82</xdr:col>
      <xdr:colOff>107950</xdr:colOff>
      <xdr:row>59</xdr:row>
      <xdr:rowOff>161290</xdr:rowOff>
    </xdr:to>
    <xdr:cxnSp macro="">
      <xdr:nvCxnSpPr>
        <xdr:cNvPr id="243" name="直線コネクタ 242"/>
        <xdr:cNvCxnSpPr/>
      </xdr:nvCxnSpPr>
      <xdr:spPr>
        <a:xfrm flipV="1">
          <a:off x="15671800" y="10019665"/>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4" name="その他平均値テキスト"/>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104140</xdr:rowOff>
    </xdr:from>
    <xdr:to>
      <xdr:col>78</xdr:col>
      <xdr:colOff>69850</xdr:colOff>
      <xdr:row>59</xdr:row>
      <xdr:rowOff>161290</xdr:rowOff>
    </xdr:to>
    <xdr:cxnSp macro="">
      <xdr:nvCxnSpPr>
        <xdr:cNvPr id="246" name="直線コネクタ 245"/>
        <xdr:cNvCxnSpPr/>
      </xdr:nvCxnSpPr>
      <xdr:spPr>
        <a:xfrm>
          <a:off x="14782800" y="102196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8" name="テキスト ボックス 247"/>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104140</xdr:rowOff>
    </xdr:from>
    <xdr:to>
      <xdr:col>73</xdr:col>
      <xdr:colOff>180975</xdr:colOff>
      <xdr:row>59</xdr:row>
      <xdr:rowOff>104140</xdr:rowOff>
    </xdr:to>
    <xdr:cxnSp macro="">
      <xdr:nvCxnSpPr>
        <xdr:cNvPr id="249" name="直線コネクタ 248"/>
        <xdr:cNvCxnSpPr/>
      </xdr:nvCxnSpPr>
      <xdr:spPr>
        <a:xfrm>
          <a:off x="13893800" y="10219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81280</xdr:rowOff>
    </xdr:from>
    <xdr:to>
      <xdr:col>69</xdr:col>
      <xdr:colOff>92075</xdr:colOff>
      <xdr:row>59</xdr:row>
      <xdr:rowOff>104140</xdr:rowOff>
    </xdr:to>
    <xdr:cxnSp macro="">
      <xdr:nvCxnSpPr>
        <xdr:cNvPr id="252" name="直線コネクタ 251"/>
        <xdr:cNvCxnSpPr/>
      </xdr:nvCxnSpPr>
      <xdr:spPr>
        <a:xfrm>
          <a:off x="13004800" y="10196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6" name="テキスト ボックス 255"/>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24765</xdr:rowOff>
    </xdr:from>
    <xdr:to>
      <xdr:col>82</xdr:col>
      <xdr:colOff>158750</xdr:colOff>
      <xdr:row>58</xdr:row>
      <xdr:rowOff>126365</xdr:rowOff>
    </xdr:to>
    <xdr:sp macro="" textlink="">
      <xdr:nvSpPr>
        <xdr:cNvPr id="262" name="楕円 261"/>
        <xdr:cNvSpPr/>
      </xdr:nvSpPr>
      <xdr:spPr>
        <a:xfrm>
          <a:off x="164592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41292</xdr:rowOff>
    </xdr:from>
    <xdr:ext cx="762000" cy="259045"/>
    <xdr:sp macro="" textlink="">
      <xdr:nvSpPr>
        <xdr:cNvPr id="263" name="その他該当値テキスト"/>
        <xdr:cNvSpPr txBox="1"/>
      </xdr:nvSpPr>
      <xdr:spPr>
        <a:xfrm>
          <a:off x="16598900" y="981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110490</xdr:rowOff>
    </xdr:from>
    <xdr:to>
      <xdr:col>78</xdr:col>
      <xdr:colOff>120650</xdr:colOff>
      <xdr:row>60</xdr:row>
      <xdr:rowOff>40640</xdr:rowOff>
    </xdr:to>
    <xdr:sp macro="" textlink="">
      <xdr:nvSpPr>
        <xdr:cNvPr id="264" name="楕円 263"/>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25417</xdr:rowOff>
    </xdr:from>
    <xdr:ext cx="736600" cy="259045"/>
    <xdr:sp macro="" textlink="">
      <xdr:nvSpPr>
        <xdr:cNvPr id="265" name="テキスト ボックス 264"/>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53340</xdr:rowOff>
    </xdr:from>
    <xdr:to>
      <xdr:col>74</xdr:col>
      <xdr:colOff>31750</xdr:colOff>
      <xdr:row>59</xdr:row>
      <xdr:rowOff>154940</xdr:rowOff>
    </xdr:to>
    <xdr:sp macro="" textlink="">
      <xdr:nvSpPr>
        <xdr:cNvPr id="266" name="楕円 265"/>
        <xdr:cNvSpPr/>
      </xdr:nvSpPr>
      <xdr:spPr>
        <a:xfrm>
          <a:off x="14732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139717</xdr:rowOff>
    </xdr:from>
    <xdr:ext cx="762000" cy="259045"/>
    <xdr:sp macro="" textlink="">
      <xdr:nvSpPr>
        <xdr:cNvPr id="267" name="テキスト ボックス 266"/>
        <xdr:cNvSpPr txBox="1"/>
      </xdr:nvSpPr>
      <xdr:spPr>
        <a:xfrm>
          <a:off x="14401800" y="1025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53340</xdr:rowOff>
    </xdr:from>
    <xdr:to>
      <xdr:col>69</xdr:col>
      <xdr:colOff>142875</xdr:colOff>
      <xdr:row>59</xdr:row>
      <xdr:rowOff>154940</xdr:rowOff>
    </xdr:to>
    <xdr:sp macro="" textlink="">
      <xdr:nvSpPr>
        <xdr:cNvPr id="268" name="楕円 267"/>
        <xdr:cNvSpPr/>
      </xdr:nvSpPr>
      <xdr:spPr>
        <a:xfrm>
          <a:off x="13843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139717</xdr:rowOff>
    </xdr:from>
    <xdr:ext cx="762000" cy="259045"/>
    <xdr:sp macro="" textlink="">
      <xdr:nvSpPr>
        <xdr:cNvPr id="269" name="テキスト ボックス 268"/>
        <xdr:cNvSpPr txBox="1"/>
      </xdr:nvSpPr>
      <xdr:spPr>
        <a:xfrm>
          <a:off x="13512800" y="1025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30480</xdr:rowOff>
    </xdr:from>
    <xdr:to>
      <xdr:col>65</xdr:col>
      <xdr:colOff>53975</xdr:colOff>
      <xdr:row>59</xdr:row>
      <xdr:rowOff>132080</xdr:rowOff>
    </xdr:to>
    <xdr:sp macro="" textlink="">
      <xdr:nvSpPr>
        <xdr:cNvPr id="270" name="楕円 269"/>
        <xdr:cNvSpPr/>
      </xdr:nvSpPr>
      <xdr:spPr>
        <a:xfrm>
          <a:off x="12954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116857</xdr:rowOff>
    </xdr:from>
    <xdr:ext cx="762000" cy="259045"/>
    <xdr:sp macro="" textlink="">
      <xdr:nvSpPr>
        <xdr:cNvPr id="271" name="テキスト ボックス 270"/>
        <xdr:cNvSpPr txBox="1"/>
      </xdr:nvSpPr>
      <xdr:spPr>
        <a:xfrm>
          <a:off x="126238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公営企業会計化に伴い、毛呂山・越生・鳩山公共下水道組合への負担金（１３０，２８７千円）を繰出金分から補助費等分へ鞍替えたため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全体で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１３０，９５６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千円増加したため、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７．１ポイント悪化した。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39</xdr:row>
      <xdr:rowOff>152146</xdr:rowOff>
    </xdr:to>
    <xdr:cxnSp macro="">
      <xdr:nvCxnSpPr>
        <xdr:cNvPr id="301" name="直線コネクタ 300"/>
        <xdr:cNvCxnSpPr/>
      </xdr:nvCxnSpPr>
      <xdr:spPr>
        <a:xfrm>
          <a:off x="15671800" y="6514084"/>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72153</xdr:rowOff>
    </xdr:from>
    <xdr:ext cx="762000" cy="259045"/>
    <xdr:sp macro="" textlink="">
      <xdr:nvSpPr>
        <xdr:cNvPr id="302" name="補助費等平均値テキスト"/>
        <xdr:cNvSpPr txBox="1"/>
      </xdr:nvSpPr>
      <xdr:spPr>
        <a:xfrm>
          <a:off x="16598900" y="624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37</xdr:row>
      <xdr:rowOff>170434</xdr:rowOff>
    </xdr:to>
    <xdr:cxnSp macro="">
      <xdr:nvCxnSpPr>
        <xdr:cNvPr id="304" name="直線コネクタ 303"/>
        <xdr:cNvCxnSpPr/>
      </xdr:nvCxnSpPr>
      <xdr:spPr>
        <a:xfrm>
          <a:off x="14782800" y="6486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6" name="テキスト ボックス 305"/>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37</xdr:row>
      <xdr:rowOff>143002</xdr:rowOff>
    </xdr:to>
    <xdr:cxnSp macro="">
      <xdr:nvCxnSpPr>
        <xdr:cNvPr id="307" name="直線コネクタ 306"/>
        <xdr:cNvCxnSpPr/>
      </xdr:nvCxnSpPr>
      <xdr:spPr>
        <a:xfrm>
          <a:off x="13893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9" name="テキスト ボックス 308"/>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37</xdr:row>
      <xdr:rowOff>143002</xdr:rowOff>
    </xdr:to>
    <xdr:cxnSp macro="">
      <xdr:nvCxnSpPr>
        <xdr:cNvPr id="310" name="直線コネクタ 309"/>
        <xdr:cNvCxnSpPr/>
      </xdr:nvCxnSpPr>
      <xdr:spPr>
        <a:xfrm>
          <a:off x="13004800" y="6477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2" name="テキスト ボックス 311"/>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14" name="テキスト ボックス 313"/>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101346</xdr:rowOff>
    </xdr:from>
    <xdr:to>
      <xdr:col>82</xdr:col>
      <xdr:colOff>158750</xdr:colOff>
      <xdr:row>40</xdr:row>
      <xdr:rowOff>31496</xdr:rowOff>
    </xdr:to>
    <xdr:sp macro="" textlink="">
      <xdr:nvSpPr>
        <xdr:cNvPr id="320" name="楕円 319"/>
        <xdr:cNvSpPr/>
      </xdr:nvSpPr>
      <xdr:spPr>
        <a:xfrm>
          <a:off x="164592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9923</xdr:rowOff>
    </xdr:from>
    <xdr:ext cx="762000" cy="259045"/>
    <xdr:sp macro="" textlink="">
      <xdr:nvSpPr>
        <xdr:cNvPr id="321" name="補助費等該当値テキスト"/>
        <xdr:cNvSpPr txBox="1"/>
      </xdr:nvSpPr>
      <xdr:spPr>
        <a:xfrm>
          <a:off x="16598900" y="669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2" name="楕円 321"/>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3" name="テキスト ボックス 322"/>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24" name="楕円 323"/>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25" name="テキスト ボックス 324"/>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26" name="楕円 325"/>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27" name="テキスト ボックス 326"/>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28" name="楕円 327"/>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29" name="テキスト ボックス 328"/>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公債費は全国平均、埼玉県平均を下回っている。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年度は、元金が約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１４，２３９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千円増加した。これは、臨時財政対策債や補正予算債（一般補助施設整備等事業債）</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緊急防災・減災事業債の償還などが増加したことによるものである。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起債残高を急激に増やさないよう、大規模な事業は計画的に実施して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147574</xdr:rowOff>
    </xdr:to>
    <xdr:cxnSp macro="">
      <xdr:nvCxnSpPr>
        <xdr:cNvPr id="359" name="直線コネクタ 358"/>
        <xdr:cNvCxnSpPr/>
      </xdr:nvCxnSpPr>
      <xdr:spPr>
        <a:xfrm>
          <a:off x="3987800" y="12988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101854</xdr:rowOff>
    </xdr:from>
    <xdr:to>
      <xdr:col>19</xdr:col>
      <xdr:colOff>187325</xdr:colOff>
      <xdr:row>75</xdr:row>
      <xdr:rowOff>129286</xdr:rowOff>
    </xdr:to>
    <xdr:cxnSp macro="">
      <xdr:nvCxnSpPr>
        <xdr:cNvPr id="362" name="直線コネクタ 361"/>
        <xdr:cNvCxnSpPr/>
      </xdr:nvCxnSpPr>
      <xdr:spPr>
        <a:xfrm>
          <a:off x="3098800" y="12960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78994</xdr:rowOff>
    </xdr:from>
    <xdr:to>
      <xdr:col>15</xdr:col>
      <xdr:colOff>98425</xdr:colOff>
      <xdr:row>75</xdr:row>
      <xdr:rowOff>101854</xdr:rowOff>
    </xdr:to>
    <xdr:cxnSp macro="">
      <xdr:nvCxnSpPr>
        <xdr:cNvPr id="365" name="直線コネクタ 364"/>
        <xdr:cNvCxnSpPr/>
      </xdr:nvCxnSpPr>
      <xdr:spPr>
        <a:xfrm>
          <a:off x="2209800" y="12937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65278</xdr:rowOff>
    </xdr:from>
    <xdr:to>
      <xdr:col>11</xdr:col>
      <xdr:colOff>9525</xdr:colOff>
      <xdr:row>75</xdr:row>
      <xdr:rowOff>78994</xdr:rowOff>
    </xdr:to>
    <xdr:cxnSp macro="">
      <xdr:nvCxnSpPr>
        <xdr:cNvPr id="368" name="直線コネクタ 367"/>
        <xdr:cNvCxnSpPr/>
      </xdr:nvCxnSpPr>
      <xdr:spPr>
        <a:xfrm>
          <a:off x="1320800" y="12924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78" name="楕円 377"/>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79" name="公債費該当値テキスト"/>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78486</xdr:rowOff>
    </xdr:from>
    <xdr:to>
      <xdr:col>20</xdr:col>
      <xdr:colOff>38100</xdr:colOff>
      <xdr:row>76</xdr:row>
      <xdr:rowOff>8635</xdr:rowOff>
    </xdr:to>
    <xdr:sp macro="" textlink="">
      <xdr:nvSpPr>
        <xdr:cNvPr id="380" name="楕円 379"/>
        <xdr:cNvSpPr/>
      </xdr:nvSpPr>
      <xdr:spPr>
        <a:xfrm>
          <a:off x="3937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18813</xdr:rowOff>
    </xdr:from>
    <xdr:ext cx="736600" cy="259045"/>
    <xdr:sp macro="" textlink="">
      <xdr:nvSpPr>
        <xdr:cNvPr id="381" name="テキスト ボックス 380"/>
        <xdr:cNvSpPr txBox="1"/>
      </xdr:nvSpPr>
      <xdr:spPr>
        <a:xfrm>
          <a:off x="3606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51054</xdr:rowOff>
    </xdr:from>
    <xdr:to>
      <xdr:col>15</xdr:col>
      <xdr:colOff>149225</xdr:colOff>
      <xdr:row>75</xdr:row>
      <xdr:rowOff>152654</xdr:rowOff>
    </xdr:to>
    <xdr:sp macro="" textlink="">
      <xdr:nvSpPr>
        <xdr:cNvPr id="382" name="楕円 381"/>
        <xdr:cNvSpPr/>
      </xdr:nvSpPr>
      <xdr:spPr>
        <a:xfrm>
          <a:off x="3048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162831</xdr:rowOff>
    </xdr:from>
    <xdr:ext cx="762000" cy="259045"/>
    <xdr:sp macro="" textlink="">
      <xdr:nvSpPr>
        <xdr:cNvPr id="383" name="テキスト ボックス 382"/>
        <xdr:cNvSpPr txBox="1"/>
      </xdr:nvSpPr>
      <xdr:spPr>
        <a:xfrm>
          <a:off x="2717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28194</xdr:rowOff>
    </xdr:from>
    <xdr:to>
      <xdr:col>11</xdr:col>
      <xdr:colOff>60325</xdr:colOff>
      <xdr:row>75</xdr:row>
      <xdr:rowOff>129794</xdr:rowOff>
    </xdr:to>
    <xdr:sp macro="" textlink="">
      <xdr:nvSpPr>
        <xdr:cNvPr id="384" name="楕円 383"/>
        <xdr:cNvSpPr/>
      </xdr:nvSpPr>
      <xdr:spPr>
        <a:xfrm>
          <a:off x="2159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139971</xdr:rowOff>
    </xdr:from>
    <xdr:ext cx="762000" cy="259045"/>
    <xdr:sp macro="" textlink="">
      <xdr:nvSpPr>
        <xdr:cNvPr id="385" name="テキスト ボックス 384"/>
        <xdr:cNvSpPr txBox="1"/>
      </xdr:nvSpPr>
      <xdr:spPr>
        <a:xfrm>
          <a:off x="1828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xdr:rowOff>
    </xdr:from>
    <xdr:to>
      <xdr:col>6</xdr:col>
      <xdr:colOff>171450</xdr:colOff>
      <xdr:row>75</xdr:row>
      <xdr:rowOff>116078</xdr:rowOff>
    </xdr:to>
    <xdr:sp macro="" textlink="">
      <xdr:nvSpPr>
        <xdr:cNvPr id="386" name="楕円 385"/>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126255</xdr:rowOff>
    </xdr:from>
    <xdr:ext cx="762000" cy="259045"/>
    <xdr:sp macro="" textlink="">
      <xdr:nvSpPr>
        <xdr:cNvPr id="387" name="テキスト ボックス 386"/>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企業誘致による自主財源の確保と歳出の削減に努め、健全な財政運営に努める。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80</xdr:row>
      <xdr:rowOff>8128</xdr:rowOff>
    </xdr:to>
    <xdr:cxnSp macro="">
      <xdr:nvCxnSpPr>
        <xdr:cNvPr id="418" name="直線コネクタ 417"/>
        <xdr:cNvCxnSpPr/>
      </xdr:nvCxnSpPr>
      <xdr:spPr>
        <a:xfrm>
          <a:off x="15671800" y="13504672"/>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78</xdr:row>
      <xdr:rowOff>131572</xdr:rowOff>
    </xdr:to>
    <xdr:cxnSp macro="">
      <xdr:nvCxnSpPr>
        <xdr:cNvPr id="421" name="直線コネクタ 420"/>
        <xdr:cNvCxnSpPr/>
      </xdr:nvCxnSpPr>
      <xdr:spPr>
        <a:xfrm>
          <a:off x="14782800" y="13495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78</xdr:row>
      <xdr:rowOff>122428</xdr:rowOff>
    </xdr:to>
    <xdr:cxnSp macro="">
      <xdr:nvCxnSpPr>
        <xdr:cNvPr id="424" name="直線コネクタ 423"/>
        <xdr:cNvCxnSpPr/>
      </xdr:nvCxnSpPr>
      <xdr:spPr>
        <a:xfrm>
          <a:off x="13893800" y="134863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113285</xdr:rowOff>
    </xdr:to>
    <xdr:cxnSp macro="">
      <xdr:nvCxnSpPr>
        <xdr:cNvPr id="427" name="直線コネクタ 426"/>
        <xdr:cNvCxnSpPr/>
      </xdr:nvCxnSpPr>
      <xdr:spPr>
        <a:xfrm>
          <a:off x="13004800" y="134086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128778</xdr:rowOff>
    </xdr:from>
    <xdr:to>
      <xdr:col>82</xdr:col>
      <xdr:colOff>158750</xdr:colOff>
      <xdr:row>80</xdr:row>
      <xdr:rowOff>58928</xdr:rowOff>
    </xdr:to>
    <xdr:sp macro="" textlink="">
      <xdr:nvSpPr>
        <xdr:cNvPr id="437" name="楕円 436"/>
        <xdr:cNvSpPr/>
      </xdr:nvSpPr>
      <xdr:spPr>
        <a:xfrm>
          <a:off x="164592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100855</xdr:rowOff>
    </xdr:from>
    <xdr:ext cx="762000" cy="259045"/>
    <xdr:sp macro="" textlink="">
      <xdr:nvSpPr>
        <xdr:cNvPr id="438" name="公債費以外該当値テキスト"/>
        <xdr:cNvSpPr txBox="1"/>
      </xdr:nvSpPr>
      <xdr:spPr>
        <a:xfrm>
          <a:off x="165989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39" name="楕円 438"/>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40" name="テキスト ボックス 439"/>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41" name="楕円 440"/>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42" name="テキスト ボックス 441"/>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43" name="楕円 442"/>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44" name="テキスト ボックス 443"/>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45" name="楕円 444"/>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6" name="テキスト ボックス 445"/>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59479</xdr:rowOff>
    </xdr:from>
    <xdr:to>
      <xdr:col>29</xdr:col>
      <xdr:colOff>127000</xdr:colOff>
      <xdr:row>18</xdr:row>
      <xdr:rowOff>70856</xdr:rowOff>
    </xdr:to>
    <xdr:cxnSp macro="">
      <xdr:nvCxnSpPr>
        <xdr:cNvPr id="50" name="直線コネクタ 49"/>
        <xdr:cNvCxnSpPr/>
      </xdr:nvCxnSpPr>
      <xdr:spPr bwMode="auto">
        <a:xfrm flipV="1">
          <a:off x="5003800" y="3193204"/>
          <a:ext cx="647700" cy="1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70856</xdr:rowOff>
    </xdr:from>
    <xdr:to>
      <xdr:col>26</xdr:col>
      <xdr:colOff>50800</xdr:colOff>
      <xdr:row>18</xdr:row>
      <xdr:rowOff>75854</xdr:rowOff>
    </xdr:to>
    <xdr:cxnSp macro="">
      <xdr:nvCxnSpPr>
        <xdr:cNvPr id="53" name="直線コネクタ 52"/>
        <xdr:cNvCxnSpPr/>
      </xdr:nvCxnSpPr>
      <xdr:spPr bwMode="auto">
        <a:xfrm flipV="1">
          <a:off x="4305300" y="3204581"/>
          <a:ext cx="698500" cy="4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75854</xdr:rowOff>
    </xdr:from>
    <xdr:to>
      <xdr:col>22</xdr:col>
      <xdr:colOff>114300</xdr:colOff>
      <xdr:row>18</xdr:row>
      <xdr:rowOff>81958</xdr:rowOff>
    </xdr:to>
    <xdr:cxnSp macro="">
      <xdr:nvCxnSpPr>
        <xdr:cNvPr id="56" name="直線コネクタ 55"/>
        <xdr:cNvCxnSpPr/>
      </xdr:nvCxnSpPr>
      <xdr:spPr bwMode="auto">
        <a:xfrm flipV="1">
          <a:off x="3606800" y="3209579"/>
          <a:ext cx="698500" cy="6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70825</xdr:rowOff>
    </xdr:from>
    <xdr:to>
      <xdr:col>18</xdr:col>
      <xdr:colOff>177800</xdr:colOff>
      <xdr:row>18</xdr:row>
      <xdr:rowOff>81958</xdr:rowOff>
    </xdr:to>
    <xdr:cxnSp macro="">
      <xdr:nvCxnSpPr>
        <xdr:cNvPr id="59" name="直線コネクタ 58"/>
        <xdr:cNvCxnSpPr/>
      </xdr:nvCxnSpPr>
      <xdr:spPr bwMode="auto">
        <a:xfrm>
          <a:off x="2908300" y="3204550"/>
          <a:ext cx="698500" cy="11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8679</xdr:rowOff>
    </xdr:from>
    <xdr:to>
      <xdr:col>29</xdr:col>
      <xdr:colOff>177800</xdr:colOff>
      <xdr:row>18</xdr:row>
      <xdr:rowOff>110279</xdr:rowOff>
    </xdr:to>
    <xdr:sp macro="" textlink="">
      <xdr:nvSpPr>
        <xdr:cNvPr id="69" name="楕円 68"/>
        <xdr:cNvSpPr/>
      </xdr:nvSpPr>
      <xdr:spPr bwMode="auto">
        <a:xfrm>
          <a:off x="5600700" y="314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152206</xdr:rowOff>
    </xdr:from>
    <xdr:ext cx="762000" cy="259045"/>
    <xdr:sp macro="" textlink="">
      <xdr:nvSpPr>
        <xdr:cNvPr id="70" name="人口1人当たり決算額の推移該当値テキスト130"/>
        <xdr:cNvSpPr txBox="1"/>
      </xdr:nvSpPr>
      <xdr:spPr>
        <a:xfrm>
          <a:off x="5740400" y="311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20056</xdr:rowOff>
    </xdr:from>
    <xdr:to>
      <xdr:col>26</xdr:col>
      <xdr:colOff>101600</xdr:colOff>
      <xdr:row>18</xdr:row>
      <xdr:rowOff>121656</xdr:rowOff>
    </xdr:to>
    <xdr:sp macro="" textlink="">
      <xdr:nvSpPr>
        <xdr:cNvPr id="71" name="楕円 70"/>
        <xdr:cNvSpPr/>
      </xdr:nvSpPr>
      <xdr:spPr bwMode="auto">
        <a:xfrm>
          <a:off x="4953000" y="315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106433</xdr:rowOff>
    </xdr:from>
    <xdr:ext cx="736600" cy="259045"/>
    <xdr:sp macro="" textlink="">
      <xdr:nvSpPr>
        <xdr:cNvPr id="72" name="テキスト ボックス 71"/>
        <xdr:cNvSpPr txBox="1"/>
      </xdr:nvSpPr>
      <xdr:spPr>
        <a:xfrm>
          <a:off x="4622800" y="3240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25054</xdr:rowOff>
    </xdr:from>
    <xdr:to>
      <xdr:col>22</xdr:col>
      <xdr:colOff>165100</xdr:colOff>
      <xdr:row>18</xdr:row>
      <xdr:rowOff>126654</xdr:rowOff>
    </xdr:to>
    <xdr:sp macro="" textlink="">
      <xdr:nvSpPr>
        <xdr:cNvPr id="73" name="楕円 72"/>
        <xdr:cNvSpPr/>
      </xdr:nvSpPr>
      <xdr:spPr bwMode="auto">
        <a:xfrm>
          <a:off x="4254500" y="3158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111432</xdr:rowOff>
    </xdr:from>
    <xdr:ext cx="762000" cy="259045"/>
    <xdr:sp macro="" textlink="">
      <xdr:nvSpPr>
        <xdr:cNvPr id="74" name="テキスト ボックス 73"/>
        <xdr:cNvSpPr txBox="1"/>
      </xdr:nvSpPr>
      <xdr:spPr>
        <a:xfrm>
          <a:off x="3924300" y="324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31158</xdr:rowOff>
    </xdr:from>
    <xdr:to>
      <xdr:col>19</xdr:col>
      <xdr:colOff>38100</xdr:colOff>
      <xdr:row>18</xdr:row>
      <xdr:rowOff>132758</xdr:rowOff>
    </xdr:to>
    <xdr:sp macro="" textlink="">
      <xdr:nvSpPr>
        <xdr:cNvPr id="75" name="楕円 74"/>
        <xdr:cNvSpPr/>
      </xdr:nvSpPr>
      <xdr:spPr bwMode="auto">
        <a:xfrm>
          <a:off x="3556000" y="316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117535</xdr:rowOff>
    </xdr:from>
    <xdr:ext cx="762000" cy="259045"/>
    <xdr:sp macro="" textlink="">
      <xdr:nvSpPr>
        <xdr:cNvPr id="76" name="テキスト ボックス 75"/>
        <xdr:cNvSpPr txBox="1"/>
      </xdr:nvSpPr>
      <xdr:spPr>
        <a:xfrm>
          <a:off x="3225800" y="32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20025</xdr:rowOff>
    </xdr:from>
    <xdr:to>
      <xdr:col>15</xdr:col>
      <xdr:colOff>101600</xdr:colOff>
      <xdr:row>18</xdr:row>
      <xdr:rowOff>121625</xdr:rowOff>
    </xdr:to>
    <xdr:sp macro="" textlink="">
      <xdr:nvSpPr>
        <xdr:cNvPr id="77" name="楕円 76"/>
        <xdr:cNvSpPr/>
      </xdr:nvSpPr>
      <xdr:spPr bwMode="auto">
        <a:xfrm>
          <a:off x="2857500" y="3153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106403</xdr:rowOff>
    </xdr:from>
    <xdr:ext cx="762000" cy="259045"/>
    <xdr:sp macro="" textlink="">
      <xdr:nvSpPr>
        <xdr:cNvPr id="78" name="テキスト ボックス 77"/>
        <xdr:cNvSpPr txBox="1"/>
      </xdr:nvSpPr>
      <xdr:spPr>
        <a:xfrm>
          <a:off x="2527300" y="324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25940</xdr:rowOff>
    </xdr:from>
    <xdr:to>
      <xdr:col>29</xdr:col>
      <xdr:colOff>127000</xdr:colOff>
      <xdr:row>36</xdr:row>
      <xdr:rowOff>70707</xdr:rowOff>
    </xdr:to>
    <xdr:cxnSp macro="">
      <xdr:nvCxnSpPr>
        <xdr:cNvPr id="111" name="直線コネクタ 110"/>
        <xdr:cNvCxnSpPr/>
      </xdr:nvCxnSpPr>
      <xdr:spPr bwMode="auto">
        <a:xfrm flipV="1">
          <a:off x="5003800" y="6979190"/>
          <a:ext cx="647700" cy="4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70707</xdr:rowOff>
    </xdr:from>
    <xdr:to>
      <xdr:col>26</xdr:col>
      <xdr:colOff>50800</xdr:colOff>
      <xdr:row>36</xdr:row>
      <xdr:rowOff>89776</xdr:rowOff>
    </xdr:to>
    <xdr:cxnSp macro="">
      <xdr:nvCxnSpPr>
        <xdr:cNvPr id="114" name="直線コネクタ 113"/>
        <xdr:cNvCxnSpPr/>
      </xdr:nvCxnSpPr>
      <xdr:spPr bwMode="auto">
        <a:xfrm flipV="1">
          <a:off x="4305300" y="7023957"/>
          <a:ext cx="698500" cy="19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89776</xdr:rowOff>
    </xdr:from>
    <xdr:to>
      <xdr:col>22</xdr:col>
      <xdr:colOff>114300</xdr:colOff>
      <xdr:row>36</xdr:row>
      <xdr:rowOff>93587</xdr:rowOff>
    </xdr:to>
    <xdr:cxnSp macro="">
      <xdr:nvCxnSpPr>
        <xdr:cNvPr id="117" name="直線コネクタ 116"/>
        <xdr:cNvCxnSpPr/>
      </xdr:nvCxnSpPr>
      <xdr:spPr bwMode="auto">
        <a:xfrm flipV="1">
          <a:off x="3606800" y="7043026"/>
          <a:ext cx="698500" cy="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91529</xdr:rowOff>
    </xdr:from>
    <xdr:to>
      <xdr:col>18</xdr:col>
      <xdr:colOff>177800</xdr:colOff>
      <xdr:row>36</xdr:row>
      <xdr:rowOff>93587</xdr:rowOff>
    </xdr:to>
    <xdr:cxnSp macro="">
      <xdr:nvCxnSpPr>
        <xdr:cNvPr id="120" name="直線コネクタ 119"/>
        <xdr:cNvCxnSpPr/>
      </xdr:nvCxnSpPr>
      <xdr:spPr bwMode="auto">
        <a:xfrm>
          <a:off x="2908300" y="7044779"/>
          <a:ext cx="698500" cy="2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318040</xdr:rowOff>
    </xdr:from>
    <xdr:to>
      <xdr:col>29</xdr:col>
      <xdr:colOff>177800</xdr:colOff>
      <xdr:row>36</xdr:row>
      <xdr:rowOff>76740</xdr:rowOff>
    </xdr:to>
    <xdr:sp macro="" textlink="">
      <xdr:nvSpPr>
        <xdr:cNvPr id="130" name="楕円 129"/>
        <xdr:cNvSpPr/>
      </xdr:nvSpPr>
      <xdr:spPr bwMode="auto">
        <a:xfrm>
          <a:off x="5600700" y="692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290117</xdr:rowOff>
    </xdr:from>
    <xdr:ext cx="762000" cy="259045"/>
    <xdr:sp macro="" textlink="">
      <xdr:nvSpPr>
        <xdr:cNvPr id="131" name="人口1人当たり決算額の推移該当値テキスト445"/>
        <xdr:cNvSpPr txBox="1"/>
      </xdr:nvSpPr>
      <xdr:spPr>
        <a:xfrm>
          <a:off x="5740400" y="690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19907</xdr:rowOff>
    </xdr:from>
    <xdr:to>
      <xdr:col>26</xdr:col>
      <xdr:colOff>101600</xdr:colOff>
      <xdr:row>36</xdr:row>
      <xdr:rowOff>121507</xdr:rowOff>
    </xdr:to>
    <xdr:sp macro="" textlink="">
      <xdr:nvSpPr>
        <xdr:cNvPr id="132" name="楕円 131"/>
        <xdr:cNvSpPr/>
      </xdr:nvSpPr>
      <xdr:spPr bwMode="auto">
        <a:xfrm>
          <a:off x="4953000" y="697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106284</xdr:rowOff>
    </xdr:from>
    <xdr:ext cx="736600" cy="259045"/>
    <xdr:sp macro="" textlink="">
      <xdr:nvSpPr>
        <xdr:cNvPr id="133" name="テキスト ボックス 132"/>
        <xdr:cNvSpPr txBox="1"/>
      </xdr:nvSpPr>
      <xdr:spPr>
        <a:xfrm>
          <a:off x="4622800" y="705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38976</xdr:rowOff>
    </xdr:from>
    <xdr:to>
      <xdr:col>22</xdr:col>
      <xdr:colOff>165100</xdr:colOff>
      <xdr:row>36</xdr:row>
      <xdr:rowOff>140576</xdr:rowOff>
    </xdr:to>
    <xdr:sp macro="" textlink="">
      <xdr:nvSpPr>
        <xdr:cNvPr id="134" name="楕円 133"/>
        <xdr:cNvSpPr/>
      </xdr:nvSpPr>
      <xdr:spPr bwMode="auto">
        <a:xfrm>
          <a:off x="4254500" y="6992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125353</xdr:rowOff>
    </xdr:from>
    <xdr:ext cx="762000" cy="259045"/>
    <xdr:sp macro="" textlink="">
      <xdr:nvSpPr>
        <xdr:cNvPr id="135" name="テキスト ボックス 134"/>
        <xdr:cNvSpPr txBox="1"/>
      </xdr:nvSpPr>
      <xdr:spPr>
        <a:xfrm>
          <a:off x="3924300" y="707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42787</xdr:rowOff>
    </xdr:from>
    <xdr:to>
      <xdr:col>19</xdr:col>
      <xdr:colOff>38100</xdr:colOff>
      <xdr:row>36</xdr:row>
      <xdr:rowOff>144387</xdr:rowOff>
    </xdr:to>
    <xdr:sp macro="" textlink="">
      <xdr:nvSpPr>
        <xdr:cNvPr id="136" name="楕円 135"/>
        <xdr:cNvSpPr/>
      </xdr:nvSpPr>
      <xdr:spPr bwMode="auto">
        <a:xfrm>
          <a:off x="3556000" y="6996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129164</xdr:rowOff>
    </xdr:from>
    <xdr:ext cx="762000" cy="259045"/>
    <xdr:sp macro="" textlink="">
      <xdr:nvSpPr>
        <xdr:cNvPr id="137" name="テキスト ボックス 136"/>
        <xdr:cNvSpPr txBox="1"/>
      </xdr:nvSpPr>
      <xdr:spPr>
        <a:xfrm>
          <a:off x="3225800" y="708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40729</xdr:rowOff>
    </xdr:from>
    <xdr:to>
      <xdr:col>15</xdr:col>
      <xdr:colOff>101600</xdr:colOff>
      <xdr:row>36</xdr:row>
      <xdr:rowOff>142329</xdr:rowOff>
    </xdr:to>
    <xdr:sp macro="" textlink="">
      <xdr:nvSpPr>
        <xdr:cNvPr id="138" name="楕円 137"/>
        <xdr:cNvSpPr/>
      </xdr:nvSpPr>
      <xdr:spPr bwMode="auto">
        <a:xfrm>
          <a:off x="2857500" y="6993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127106</xdr:rowOff>
    </xdr:from>
    <xdr:ext cx="762000" cy="259045"/>
    <xdr:sp macro="" textlink="">
      <xdr:nvSpPr>
        <xdr:cNvPr id="139" name="テキスト ボックス 138"/>
        <xdr:cNvSpPr txBox="1"/>
      </xdr:nvSpPr>
      <xdr:spPr>
        <a:xfrm>
          <a:off x="2527300" y="708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11,567
11,327
40.39
4,546,019
4,231,099
182,645
2,919,989
3,371,745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40366</xdr:rowOff>
    </xdr:from>
    <xdr:to>
      <xdr:col>24</xdr:col>
      <xdr:colOff>63500</xdr:colOff>
      <xdr:row>38</xdr:row>
      <xdr:rowOff>64026</xdr:rowOff>
    </xdr:to>
    <xdr:cxnSp macro="">
      <xdr:nvCxnSpPr>
        <xdr:cNvPr id="61" name="直線コネクタ 60"/>
        <xdr:cNvCxnSpPr/>
      </xdr:nvCxnSpPr>
      <xdr:spPr>
        <a:xfrm flipV="1">
          <a:off x="3797300" y="6555466"/>
          <a:ext cx="8382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61740</xdr:rowOff>
    </xdr:from>
    <xdr:to>
      <xdr:col>19</xdr:col>
      <xdr:colOff>177800</xdr:colOff>
      <xdr:row>38</xdr:row>
      <xdr:rowOff>64026</xdr:rowOff>
    </xdr:to>
    <xdr:cxnSp macro="">
      <xdr:nvCxnSpPr>
        <xdr:cNvPr id="64" name="直線コネクタ 63"/>
        <xdr:cNvCxnSpPr/>
      </xdr:nvCxnSpPr>
      <xdr:spPr>
        <a:xfrm>
          <a:off x="2908300" y="65768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61740</xdr:rowOff>
    </xdr:from>
    <xdr:to>
      <xdr:col>15</xdr:col>
      <xdr:colOff>50800</xdr:colOff>
      <xdr:row>38</xdr:row>
      <xdr:rowOff>66205</xdr:rowOff>
    </xdr:to>
    <xdr:cxnSp macro="">
      <xdr:nvCxnSpPr>
        <xdr:cNvPr id="67" name="直線コネクタ 66"/>
        <xdr:cNvCxnSpPr/>
      </xdr:nvCxnSpPr>
      <xdr:spPr>
        <a:xfrm flipV="1">
          <a:off x="2019300" y="6576840"/>
          <a:ext cx="8890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66205</xdr:rowOff>
    </xdr:from>
    <xdr:to>
      <xdr:col>10</xdr:col>
      <xdr:colOff>114300</xdr:colOff>
      <xdr:row>38</xdr:row>
      <xdr:rowOff>66442</xdr:rowOff>
    </xdr:to>
    <xdr:cxnSp macro="">
      <xdr:nvCxnSpPr>
        <xdr:cNvPr id="70" name="直線コネクタ 69"/>
        <xdr:cNvCxnSpPr/>
      </xdr:nvCxnSpPr>
      <xdr:spPr>
        <a:xfrm flipV="1">
          <a:off x="1130300" y="6581305"/>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160408</xdr:rowOff>
    </xdr:from>
    <xdr:ext cx="534377" cy="259045"/>
    <xdr:sp macro="" textlink="">
      <xdr:nvSpPr>
        <xdr:cNvPr id="74" name="テキスト ボックス 73"/>
        <xdr:cNvSpPr txBox="1"/>
      </xdr:nvSpPr>
      <xdr:spPr>
        <a:xfrm>
          <a:off x="863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161016</xdr:rowOff>
    </xdr:from>
    <xdr:to>
      <xdr:col>24</xdr:col>
      <xdr:colOff>114300</xdr:colOff>
      <xdr:row>38</xdr:row>
      <xdr:rowOff>91166</xdr:rowOff>
    </xdr:to>
    <xdr:sp macro="" textlink="">
      <xdr:nvSpPr>
        <xdr:cNvPr id="80" name="楕円 79"/>
        <xdr:cNvSpPr/>
      </xdr:nvSpPr>
      <xdr:spPr>
        <a:xfrm>
          <a:off x="4584700" y="65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139443</xdr:rowOff>
    </xdr:from>
    <xdr:ext cx="534377" cy="259045"/>
    <xdr:sp macro="" textlink="">
      <xdr:nvSpPr>
        <xdr:cNvPr id="81" name="人件費該当値テキスト"/>
        <xdr:cNvSpPr txBox="1"/>
      </xdr:nvSpPr>
      <xdr:spPr>
        <a:xfrm>
          <a:off x="4686300" y="648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13226</xdr:rowOff>
    </xdr:from>
    <xdr:to>
      <xdr:col>20</xdr:col>
      <xdr:colOff>38100</xdr:colOff>
      <xdr:row>38</xdr:row>
      <xdr:rowOff>114826</xdr:rowOff>
    </xdr:to>
    <xdr:sp macro="" textlink="">
      <xdr:nvSpPr>
        <xdr:cNvPr id="82" name="楕円 81"/>
        <xdr:cNvSpPr/>
      </xdr:nvSpPr>
      <xdr:spPr>
        <a:xfrm>
          <a:off x="3746500" y="6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105953</xdr:rowOff>
    </xdr:from>
    <xdr:ext cx="534377" cy="259045"/>
    <xdr:sp macro="" textlink="">
      <xdr:nvSpPr>
        <xdr:cNvPr id="83" name="テキスト ボックス 82"/>
        <xdr:cNvSpPr txBox="1"/>
      </xdr:nvSpPr>
      <xdr:spPr>
        <a:xfrm>
          <a:off x="3530111" y="66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10940</xdr:rowOff>
    </xdr:from>
    <xdr:to>
      <xdr:col>15</xdr:col>
      <xdr:colOff>101600</xdr:colOff>
      <xdr:row>38</xdr:row>
      <xdr:rowOff>112540</xdr:rowOff>
    </xdr:to>
    <xdr:sp macro="" textlink="">
      <xdr:nvSpPr>
        <xdr:cNvPr id="84" name="楕円 83"/>
        <xdr:cNvSpPr/>
      </xdr:nvSpPr>
      <xdr:spPr>
        <a:xfrm>
          <a:off x="2857500" y="65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103667</xdr:rowOff>
    </xdr:from>
    <xdr:ext cx="534377" cy="259045"/>
    <xdr:sp macro="" textlink="">
      <xdr:nvSpPr>
        <xdr:cNvPr id="85" name="テキスト ボックス 84"/>
        <xdr:cNvSpPr txBox="1"/>
      </xdr:nvSpPr>
      <xdr:spPr>
        <a:xfrm>
          <a:off x="2641111" y="661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15405</xdr:rowOff>
    </xdr:from>
    <xdr:to>
      <xdr:col>10</xdr:col>
      <xdr:colOff>165100</xdr:colOff>
      <xdr:row>38</xdr:row>
      <xdr:rowOff>117005</xdr:rowOff>
    </xdr:to>
    <xdr:sp macro="" textlink="">
      <xdr:nvSpPr>
        <xdr:cNvPr id="86" name="楕円 85"/>
        <xdr:cNvSpPr/>
      </xdr:nvSpPr>
      <xdr:spPr>
        <a:xfrm>
          <a:off x="1968500" y="65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108132</xdr:rowOff>
    </xdr:from>
    <xdr:ext cx="534377" cy="259045"/>
    <xdr:sp macro="" textlink="">
      <xdr:nvSpPr>
        <xdr:cNvPr id="87" name="テキスト ボックス 86"/>
        <xdr:cNvSpPr txBox="1"/>
      </xdr:nvSpPr>
      <xdr:spPr>
        <a:xfrm>
          <a:off x="1752111" y="662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15642</xdr:rowOff>
    </xdr:from>
    <xdr:to>
      <xdr:col>6</xdr:col>
      <xdr:colOff>38100</xdr:colOff>
      <xdr:row>38</xdr:row>
      <xdr:rowOff>117242</xdr:rowOff>
    </xdr:to>
    <xdr:sp macro="" textlink="">
      <xdr:nvSpPr>
        <xdr:cNvPr id="88" name="楕円 87"/>
        <xdr:cNvSpPr/>
      </xdr:nvSpPr>
      <xdr:spPr>
        <a:xfrm>
          <a:off x="1079500" y="653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108369</xdr:rowOff>
    </xdr:from>
    <xdr:ext cx="534377" cy="259045"/>
    <xdr:sp macro="" textlink="">
      <xdr:nvSpPr>
        <xdr:cNvPr id="89" name="テキスト ボックス 88"/>
        <xdr:cNvSpPr txBox="1"/>
      </xdr:nvSpPr>
      <xdr:spPr>
        <a:xfrm>
          <a:off x="863111" y="66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82632</xdr:rowOff>
    </xdr:from>
    <xdr:to>
      <xdr:col>24</xdr:col>
      <xdr:colOff>63500</xdr:colOff>
      <xdr:row>57</xdr:row>
      <xdr:rowOff>116081</xdr:rowOff>
    </xdr:to>
    <xdr:cxnSp macro="">
      <xdr:nvCxnSpPr>
        <xdr:cNvPr id="116" name="直線コネクタ 115"/>
        <xdr:cNvCxnSpPr/>
      </xdr:nvCxnSpPr>
      <xdr:spPr>
        <a:xfrm flipV="1">
          <a:off x="3797300" y="9855282"/>
          <a:ext cx="838200" cy="3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108610</xdr:rowOff>
    </xdr:from>
    <xdr:to>
      <xdr:col>19</xdr:col>
      <xdr:colOff>177800</xdr:colOff>
      <xdr:row>57</xdr:row>
      <xdr:rowOff>116081</xdr:rowOff>
    </xdr:to>
    <xdr:cxnSp macro="">
      <xdr:nvCxnSpPr>
        <xdr:cNvPr id="119" name="直線コネクタ 118"/>
        <xdr:cNvCxnSpPr/>
      </xdr:nvCxnSpPr>
      <xdr:spPr>
        <a:xfrm>
          <a:off x="2908300" y="9881260"/>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101176</xdr:rowOff>
    </xdr:from>
    <xdr:to>
      <xdr:col>15</xdr:col>
      <xdr:colOff>50800</xdr:colOff>
      <xdr:row>57</xdr:row>
      <xdr:rowOff>108610</xdr:rowOff>
    </xdr:to>
    <xdr:cxnSp macro="">
      <xdr:nvCxnSpPr>
        <xdr:cNvPr id="122" name="直線コネクタ 121"/>
        <xdr:cNvCxnSpPr/>
      </xdr:nvCxnSpPr>
      <xdr:spPr>
        <a:xfrm>
          <a:off x="2019300" y="9873826"/>
          <a:ext cx="889000" cy="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77836</xdr:rowOff>
    </xdr:from>
    <xdr:to>
      <xdr:col>10</xdr:col>
      <xdr:colOff>114300</xdr:colOff>
      <xdr:row>57</xdr:row>
      <xdr:rowOff>101176</xdr:rowOff>
    </xdr:to>
    <xdr:cxnSp macro="">
      <xdr:nvCxnSpPr>
        <xdr:cNvPr id="125" name="直線コネクタ 124"/>
        <xdr:cNvCxnSpPr/>
      </xdr:nvCxnSpPr>
      <xdr:spPr>
        <a:xfrm>
          <a:off x="1130300" y="9850486"/>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31832</xdr:rowOff>
    </xdr:from>
    <xdr:to>
      <xdr:col>24</xdr:col>
      <xdr:colOff>114300</xdr:colOff>
      <xdr:row>57</xdr:row>
      <xdr:rowOff>133432</xdr:rowOff>
    </xdr:to>
    <xdr:sp macro="" textlink="">
      <xdr:nvSpPr>
        <xdr:cNvPr id="135" name="楕円 134"/>
        <xdr:cNvSpPr/>
      </xdr:nvSpPr>
      <xdr:spPr>
        <a:xfrm>
          <a:off x="4584700" y="98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118209</xdr:rowOff>
    </xdr:from>
    <xdr:ext cx="534377" cy="259045"/>
    <xdr:sp macro="" textlink="">
      <xdr:nvSpPr>
        <xdr:cNvPr id="136" name="物件費該当値テキスト"/>
        <xdr:cNvSpPr txBox="1"/>
      </xdr:nvSpPr>
      <xdr:spPr>
        <a:xfrm>
          <a:off x="4686300" y="97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65281</xdr:rowOff>
    </xdr:from>
    <xdr:to>
      <xdr:col>20</xdr:col>
      <xdr:colOff>38100</xdr:colOff>
      <xdr:row>57</xdr:row>
      <xdr:rowOff>166881</xdr:rowOff>
    </xdr:to>
    <xdr:sp macro="" textlink="">
      <xdr:nvSpPr>
        <xdr:cNvPr id="137" name="楕円 136"/>
        <xdr:cNvSpPr/>
      </xdr:nvSpPr>
      <xdr:spPr>
        <a:xfrm>
          <a:off x="3746500" y="983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158008</xdr:rowOff>
    </xdr:from>
    <xdr:ext cx="534377" cy="259045"/>
    <xdr:sp macro="" textlink="">
      <xdr:nvSpPr>
        <xdr:cNvPr id="138" name="テキスト ボックス 137"/>
        <xdr:cNvSpPr txBox="1"/>
      </xdr:nvSpPr>
      <xdr:spPr>
        <a:xfrm>
          <a:off x="3530111" y="99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57810</xdr:rowOff>
    </xdr:from>
    <xdr:to>
      <xdr:col>15</xdr:col>
      <xdr:colOff>101600</xdr:colOff>
      <xdr:row>57</xdr:row>
      <xdr:rowOff>159410</xdr:rowOff>
    </xdr:to>
    <xdr:sp macro="" textlink="">
      <xdr:nvSpPr>
        <xdr:cNvPr id="139" name="楕円 138"/>
        <xdr:cNvSpPr/>
      </xdr:nvSpPr>
      <xdr:spPr>
        <a:xfrm>
          <a:off x="2857500" y="98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150537</xdr:rowOff>
    </xdr:from>
    <xdr:ext cx="534377" cy="259045"/>
    <xdr:sp macro="" textlink="">
      <xdr:nvSpPr>
        <xdr:cNvPr id="140" name="テキスト ボックス 139"/>
        <xdr:cNvSpPr txBox="1"/>
      </xdr:nvSpPr>
      <xdr:spPr>
        <a:xfrm>
          <a:off x="2641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50376</xdr:rowOff>
    </xdr:from>
    <xdr:to>
      <xdr:col>10</xdr:col>
      <xdr:colOff>165100</xdr:colOff>
      <xdr:row>57</xdr:row>
      <xdr:rowOff>151976</xdr:rowOff>
    </xdr:to>
    <xdr:sp macro="" textlink="">
      <xdr:nvSpPr>
        <xdr:cNvPr id="141" name="楕円 140"/>
        <xdr:cNvSpPr/>
      </xdr:nvSpPr>
      <xdr:spPr>
        <a:xfrm>
          <a:off x="1968500" y="98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143103</xdr:rowOff>
    </xdr:from>
    <xdr:ext cx="534377" cy="259045"/>
    <xdr:sp macro="" textlink="">
      <xdr:nvSpPr>
        <xdr:cNvPr id="142" name="テキスト ボックス 141"/>
        <xdr:cNvSpPr txBox="1"/>
      </xdr:nvSpPr>
      <xdr:spPr>
        <a:xfrm>
          <a:off x="1752111" y="99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27036</xdr:rowOff>
    </xdr:from>
    <xdr:to>
      <xdr:col>6</xdr:col>
      <xdr:colOff>38100</xdr:colOff>
      <xdr:row>57</xdr:row>
      <xdr:rowOff>128636</xdr:rowOff>
    </xdr:to>
    <xdr:sp macro="" textlink="">
      <xdr:nvSpPr>
        <xdr:cNvPr id="143" name="楕円 142"/>
        <xdr:cNvSpPr/>
      </xdr:nvSpPr>
      <xdr:spPr>
        <a:xfrm>
          <a:off x="1079500" y="97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119763</xdr:rowOff>
    </xdr:from>
    <xdr:ext cx="534377" cy="259045"/>
    <xdr:sp macro="" textlink="">
      <xdr:nvSpPr>
        <xdr:cNvPr id="144" name="テキスト ボックス 143"/>
        <xdr:cNvSpPr txBox="1"/>
      </xdr:nvSpPr>
      <xdr:spPr>
        <a:xfrm>
          <a:off x="863111" y="98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130899</xdr:rowOff>
    </xdr:from>
    <xdr:to>
      <xdr:col>24</xdr:col>
      <xdr:colOff>63500</xdr:colOff>
      <xdr:row>78</xdr:row>
      <xdr:rowOff>143777</xdr:rowOff>
    </xdr:to>
    <xdr:cxnSp macro="">
      <xdr:nvCxnSpPr>
        <xdr:cNvPr id="173" name="直線コネクタ 172"/>
        <xdr:cNvCxnSpPr/>
      </xdr:nvCxnSpPr>
      <xdr:spPr>
        <a:xfrm flipV="1">
          <a:off x="3797300" y="13503999"/>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143777</xdr:rowOff>
    </xdr:from>
    <xdr:to>
      <xdr:col>19</xdr:col>
      <xdr:colOff>177800</xdr:colOff>
      <xdr:row>78</xdr:row>
      <xdr:rowOff>148768</xdr:rowOff>
    </xdr:to>
    <xdr:cxnSp macro="">
      <xdr:nvCxnSpPr>
        <xdr:cNvPr id="176" name="直線コネクタ 175"/>
        <xdr:cNvCxnSpPr/>
      </xdr:nvCxnSpPr>
      <xdr:spPr>
        <a:xfrm flipV="1">
          <a:off x="2908300" y="13516877"/>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132614</xdr:rowOff>
    </xdr:from>
    <xdr:to>
      <xdr:col>15</xdr:col>
      <xdr:colOff>50800</xdr:colOff>
      <xdr:row>78</xdr:row>
      <xdr:rowOff>148768</xdr:rowOff>
    </xdr:to>
    <xdr:cxnSp macro="">
      <xdr:nvCxnSpPr>
        <xdr:cNvPr id="179" name="直線コネクタ 178"/>
        <xdr:cNvCxnSpPr/>
      </xdr:nvCxnSpPr>
      <xdr:spPr>
        <a:xfrm>
          <a:off x="2019300" y="13505714"/>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132614</xdr:rowOff>
    </xdr:from>
    <xdr:to>
      <xdr:col>10</xdr:col>
      <xdr:colOff>114300</xdr:colOff>
      <xdr:row>78</xdr:row>
      <xdr:rowOff>150101</xdr:rowOff>
    </xdr:to>
    <xdr:cxnSp macro="">
      <xdr:nvCxnSpPr>
        <xdr:cNvPr id="182" name="直線コネクタ 181"/>
        <xdr:cNvCxnSpPr/>
      </xdr:nvCxnSpPr>
      <xdr:spPr>
        <a:xfrm flipV="1">
          <a:off x="1130300" y="13505714"/>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80099</xdr:rowOff>
    </xdr:from>
    <xdr:to>
      <xdr:col>24</xdr:col>
      <xdr:colOff>114300</xdr:colOff>
      <xdr:row>79</xdr:row>
      <xdr:rowOff>10249</xdr:rowOff>
    </xdr:to>
    <xdr:sp macro="" textlink="">
      <xdr:nvSpPr>
        <xdr:cNvPr id="192" name="楕円 191"/>
        <xdr:cNvSpPr/>
      </xdr:nvSpPr>
      <xdr:spPr>
        <a:xfrm>
          <a:off x="45847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166476</xdr:rowOff>
    </xdr:from>
    <xdr:ext cx="469744" cy="259045"/>
    <xdr:sp macro="" textlink="">
      <xdr:nvSpPr>
        <xdr:cNvPr id="193" name="維持補修費該当値テキスト"/>
        <xdr:cNvSpPr txBox="1"/>
      </xdr:nvSpPr>
      <xdr:spPr>
        <a:xfrm>
          <a:off x="4686300" y="1336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92977</xdr:rowOff>
    </xdr:from>
    <xdr:to>
      <xdr:col>20</xdr:col>
      <xdr:colOff>38100</xdr:colOff>
      <xdr:row>79</xdr:row>
      <xdr:rowOff>23127</xdr:rowOff>
    </xdr:to>
    <xdr:sp macro="" textlink="">
      <xdr:nvSpPr>
        <xdr:cNvPr id="194" name="楕円 193"/>
        <xdr:cNvSpPr/>
      </xdr:nvSpPr>
      <xdr:spPr>
        <a:xfrm>
          <a:off x="3746500" y="134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14254</xdr:rowOff>
    </xdr:from>
    <xdr:ext cx="469744" cy="259045"/>
    <xdr:sp macro="" textlink="">
      <xdr:nvSpPr>
        <xdr:cNvPr id="195" name="テキスト ボックス 194"/>
        <xdr:cNvSpPr txBox="1"/>
      </xdr:nvSpPr>
      <xdr:spPr>
        <a:xfrm>
          <a:off x="3562428" y="1355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97968</xdr:rowOff>
    </xdr:from>
    <xdr:to>
      <xdr:col>15</xdr:col>
      <xdr:colOff>101600</xdr:colOff>
      <xdr:row>79</xdr:row>
      <xdr:rowOff>28118</xdr:rowOff>
    </xdr:to>
    <xdr:sp macro="" textlink="">
      <xdr:nvSpPr>
        <xdr:cNvPr id="196" name="楕円 195"/>
        <xdr:cNvSpPr/>
      </xdr:nvSpPr>
      <xdr:spPr>
        <a:xfrm>
          <a:off x="2857500" y="134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19245</xdr:rowOff>
    </xdr:from>
    <xdr:ext cx="469744" cy="259045"/>
    <xdr:sp macro="" textlink="">
      <xdr:nvSpPr>
        <xdr:cNvPr id="197" name="テキスト ボックス 196"/>
        <xdr:cNvSpPr txBox="1"/>
      </xdr:nvSpPr>
      <xdr:spPr>
        <a:xfrm>
          <a:off x="2673428" y="1356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81814</xdr:rowOff>
    </xdr:from>
    <xdr:to>
      <xdr:col>10</xdr:col>
      <xdr:colOff>165100</xdr:colOff>
      <xdr:row>79</xdr:row>
      <xdr:rowOff>11964</xdr:rowOff>
    </xdr:to>
    <xdr:sp macro="" textlink="">
      <xdr:nvSpPr>
        <xdr:cNvPr id="198" name="楕円 197"/>
        <xdr:cNvSpPr/>
      </xdr:nvSpPr>
      <xdr:spPr>
        <a:xfrm>
          <a:off x="1968500" y="13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3091</xdr:rowOff>
    </xdr:from>
    <xdr:ext cx="469744" cy="259045"/>
    <xdr:sp macro="" textlink="">
      <xdr:nvSpPr>
        <xdr:cNvPr id="199" name="テキスト ボックス 198"/>
        <xdr:cNvSpPr txBox="1"/>
      </xdr:nvSpPr>
      <xdr:spPr>
        <a:xfrm>
          <a:off x="1784428" y="13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99301</xdr:rowOff>
    </xdr:from>
    <xdr:to>
      <xdr:col>6</xdr:col>
      <xdr:colOff>38100</xdr:colOff>
      <xdr:row>79</xdr:row>
      <xdr:rowOff>29451</xdr:rowOff>
    </xdr:to>
    <xdr:sp macro="" textlink="">
      <xdr:nvSpPr>
        <xdr:cNvPr id="200" name="楕円 199"/>
        <xdr:cNvSpPr/>
      </xdr:nvSpPr>
      <xdr:spPr>
        <a:xfrm>
          <a:off x="1079500" y="134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20578</xdr:rowOff>
    </xdr:from>
    <xdr:ext cx="469744" cy="259045"/>
    <xdr:sp macro="" textlink="">
      <xdr:nvSpPr>
        <xdr:cNvPr id="201" name="テキスト ボックス 200"/>
        <xdr:cNvSpPr txBox="1"/>
      </xdr:nvSpPr>
      <xdr:spPr>
        <a:xfrm>
          <a:off x="895428" y="135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156832</xdr:rowOff>
    </xdr:from>
    <xdr:to>
      <xdr:col>24</xdr:col>
      <xdr:colOff>63500</xdr:colOff>
      <xdr:row>97</xdr:row>
      <xdr:rowOff>170701</xdr:rowOff>
    </xdr:to>
    <xdr:cxnSp macro="">
      <xdr:nvCxnSpPr>
        <xdr:cNvPr id="231" name="直線コネクタ 230"/>
        <xdr:cNvCxnSpPr/>
      </xdr:nvCxnSpPr>
      <xdr:spPr>
        <a:xfrm flipV="1">
          <a:off x="3797300" y="16787482"/>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130620</xdr:rowOff>
    </xdr:from>
    <xdr:to>
      <xdr:col>19</xdr:col>
      <xdr:colOff>177800</xdr:colOff>
      <xdr:row>97</xdr:row>
      <xdr:rowOff>170701</xdr:rowOff>
    </xdr:to>
    <xdr:cxnSp macro="">
      <xdr:nvCxnSpPr>
        <xdr:cNvPr id="234" name="直線コネクタ 233"/>
        <xdr:cNvCxnSpPr/>
      </xdr:nvCxnSpPr>
      <xdr:spPr>
        <a:xfrm>
          <a:off x="2908300" y="16761270"/>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115075</xdr:rowOff>
    </xdr:from>
    <xdr:to>
      <xdr:col>15</xdr:col>
      <xdr:colOff>50800</xdr:colOff>
      <xdr:row>97</xdr:row>
      <xdr:rowOff>130620</xdr:rowOff>
    </xdr:to>
    <xdr:cxnSp macro="">
      <xdr:nvCxnSpPr>
        <xdr:cNvPr id="237" name="直線コネクタ 236"/>
        <xdr:cNvCxnSpPr/>
      </xdr:nvCxnSpPr>
      <xdr:spPr>
        <a:xfrm>
          <a:off x="2019300" y="1674572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115075</xdr:rowOff>
    </xdr:from>
    <xdr:to>
      <xdr:col>10</xdr:col>
      <xdr:colOff>114300</xdr:colOff>
      <xdr:row>97</xdr:row>
      <xdr:rowOff>148196</xdr:rowOff>
    </xdr:to>
    <xdr:cxnSp macro="">
      <xdr:nvCxnSpPr>
        <xdr:cNvPr id="240" name="直線コネクタ 239"/>
        <xdr:cNvCxnSpPr/>
      </xdr:nvCxnSpPr>
      <xdr:spPr>
        <a:xfrm flipV="1">
          <a:off x="1130300" y="16745725"/>
          <a:ext cx="889000" cy="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106032</xdr:rowOff>
    </xdr:from>
    <xdr:to>
      <xdr:col>24</xdr:col>
      <xdr:colOff>114300</xdr:colOff>
      <xdr:row>98</xdr:row>
      <xdr:rowOff>36182</xdr:rowOff>
    </xdr:to>
    <xdr:sp macro="" textlink="">
      <xdr:nvSpPr>
        <xdr:cNvPr id="250" name="楕円 249"/>
        <xdr:cNvSpPr/>
      </xdr:nvSpPr>
      <xdr:spPr>
        <a:xfrm>
          <a:off x="4584700" y="16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84459</xdr:rowOff>
    </xdr:from>
    <xdr:ext cx="534377" cy="259045"/>
    <xdr:sp macro="" textlink="">
      <xdr:nvSpPr>
        <xdr:cNvPr id="251" name="扶助費該当値テキスト"/>
        <xdr:cNvSpPr txBox="1"/>
      </xdr:nvSpPr>
      <xdr:spPr>
        <a:xfrm>
          <a:off x="4686300" y="167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119901</xdr:rowOff>
    </xdr:from>
    <xdr:to>
      <xdr:col>20</xdr:col>
      <xdr:colOff>38100</xdr:colOff>
      <xdr:row>98</xdr:row>
      <xdr:rowOff>50051</xdr:rowOff>
    </xdr:to>
    <xdr:sp macro="" textlink="">
      <xdr:nvSpPr>
        <xdr:cNvPr id="252" name="楕円 251"/>
        <xdr:cNvSpPr/>
      </xdr:nvSpPr>
      <xdr:spPr>
        <a:xfrm>
          <a:off x="3746500" y="167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41178</xdr:rowOff>
    </xdr:from>
    <xdr:ext cx="534377" cy="259045"/>
    <xdr:sp macro="" textlink="">
      <xdr:nvSpPr>
        <xdr:cNvPr id="253" name="テキスト ボックス 252"/>
        <xdr:cNvSpPr txBox="1"/>
      </xdr:nvSpPr>
      <xdr:spPr>
        <a:xfrm>
          <a:off x="3530111" y="168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79820</xdr:rowOff>
    </xdr:from>
    <xdr:to>
      <xdr:col>15</xdr:col>
      <xdr:colOff>101600</xdr:colOff>
      <xdr:row>98</xdr:row>
      <xdr:rowOff>9970</xdr:rowOff>
    </xdr:to>
    <xdr:sp macro="" textlink="">
      <xdr:nvSpPr>
        <xdr:cNvPr id="254" name="楕円 253"/>
        <xdr:cNvSpPr/>
      </xdr:nvSpPr>
      <xdr:spPr>
        <a:xfrm>
          <a:off x="2857500" y="167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1097</xdr:rowOff>
    </xdr:from>
    <xdr:ext cx="534377" cy="259045"/>
    <xdr:sp macro="" textlink="">
      <xdr:nvSpPr>
        <xdr:cNvPr id="255" name="テキスト ボックス 254"/>
        <xdr:cNvSpPr txBox="1"/>
      </xdr:nvSpPr>
      <xdr:spPr>
        <a:xfrm>
          <a:off x="2641111" y="168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64275</xdr:rowOff>
    </xdr:from>
    <xdr:to>
      <xdr:col>10</xdr:col>
      <xdr:colOff>165100</xdr:colOff>
      <xdr:row>97</xdr:row>
      <xdr:rowOff>165875</xdr:rowOff>
    </xdr:to>
    <xdr:sp macro="" textlink="">
      <xdr:nvSpPr>
        <xdr:cNvPr id="256" name="楕円 255"/>
        <xdr:cNvSpPr/>
      </xdr:nvSpPr>
      <xdr:spPr>
        <a:xfrm>
          <a:off x="1968500" y="166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157002</xdr:rowOff>
    </xdr:from>
    <xdr:ext cx="534377" cy="259045"/>
    <xdr:sp macro="" textlink="">
      <xdr:nvSpPr>
        <xdr:cNvPr id="257" name="テキスト ボックス 256"/>
        <xdr:cNvSpPr txBox="1"/>
      </xdr:nvSpPr>
      <xdr:spPr>
        <a:xfrm>
          <a:off x="1752111" y="167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97396</xdr:rowOff>
    </xdr:from>
    <xdr:to>
      <xdr:col>6</xdr:col>
      <xdr:colOff>38100</xdr:colOff>
      <xdr:row>98</xdr:row>
      <xdr:rowOff>27546</xdr:rowOff>
    </xdr:to>
    <xdr:sp macro="" textlink="">
      <xdr:nvSpPr>
        <xdr:cNvPr id="258" name="楕円 257"/>
        <xdr:cNvSpPr/>
      </xdr:nvSpPr>
      <xdr:spPr>
        <a:xfrm>
          <a:off x="1079500" y="167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18673</xdr:rowOff>
    </xdr:from>
    <xdr:ext cx="534377" cy="259045"/>
    <xdr:sp macro="" textlink="">
      <xdr:nvSpPr>
        <xdr:cNvPr id="259" name="テキスト ボックス 258"/>
        <xdr:cNvSpPr txBox="1"/>
      </xdr:nvSpPr>
      <xdr:spPr>
        <a:xfrm>
          <a:off x="863111" y="1682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167251</xdr:rowOff>
    </xdr:from>
    <xdr:to>
      <xdr:col>55</xdr:col>
      <xdr:colOff>0</xdr:colOff>
      <xdr:row>37</xdr:row>
      <xdr:rowOff>49307</xdr:rowOff>
    </xdr:to>
    <xdr:cxnSp macro="">
      <xdr:nvCxnSpPr>
        <xdr:cNvPr id="286" name="直線コネクタ 285"/>
        <xdr:cNvCxnSpPr/>
      </xdr:nvCxnSpPr>
      <xdr:spPr>
        <a:xfrm flipV="1">
          <a:off x="9639300" y="6339451"/>
          <a:ext cx="838200" cy="5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49307</xdr:rowOff>
    </xdr:from>
    <xdr:to>
      <xdr:col>50</xdr:col>
      <xdr:colOff>114300</xdr:colOff>
      <xdr:row>37</xdr:row>
      <xdr:rowOff>65880</xdr:rowOff>
    </xdr:to>
    <xdr:cxnSp macro="">
      <xdr:nvCxnSpPr>
        <xdr:cNvPr id="289" name="直線コネクタ 288"/>
        <xdr:cNvCxnSpPr/>
      </xdr:nvCxnSpPr>
      <xdr:spPr>
        <a:xfrm flipV="1">
          <a:off x="8750300" y="6392957"/>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43107</xdr:rowOff>
    </xdr:from>
    <xdr:to>
      <xdr:col>45</xdr:col>
      <xdr:colOff>177800</xdr:colOff>
      <xdr:row>37</xdr:row>
      <xdr:rowOff>65880</xdr:rowOff>
    </xdr:to>
    <xdr:cxnSp macro="">
      <xdr:nvCxnSpPr>
        <xdr:cNvPr id="292" name="直線コネクタ 291"/>
        <xdr:cNvCxnSpPr/>
      </xdr:nvCxnSpPr>
      <xdr:spPr>
        <a:xfrm>
          <a:off x="7861300" y="6386757"/>
          <a:ext cx="8890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36240</xdr:rowOff>
    </xdr:from>
    <xdr:to>
      <xdr:col>41</xdr:col>
      <xdr:colOff>50800</xdr:colOff>
      <xdr:row>37</xdr:row>
      <xdr:rowOff>43107</xdr:rowOff>
    </xdr:to>
    <xdr:cxnSp macro="">
      <xdr:nvCxnSpPr>
        <xdr:cNvPr id="295" name="直線コネクタ 294"/>
        <xdr:cNvCxnSpPr/>
      </xdr:nvCxnSpPr>
      <xdr:spPr>
        <a:xfrm>
          <a:off x="6972300" y="6379890"/>
          <a:ext cx="889000" cy="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116451</xdr:rowOff>
    </xdr:from>
    <xdr:to>
      <xdr:col>55</xdr:col>
      <xdr:colOff>50800</xdr:colOff>
      <xdr:row>37</xdr:row>
      <xdr:rowOff>46601</xdr:rowOff>
    </xdr:to>
    <xdr:sp macro="" textlink="">
      <xdr:nvSpPr>
        <xdr:cNvPr id="305" name="楕円 304"/>
        <xdr:cNvSpPr/>
      </xdr:nvSpPr>
      <xdr:spPr>
        <a:xfrm>
          <a:off x="10426700" y="62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94878</xdr:rowOff>
    </xdr:from>
    <xdr:ext cx="534377" cy="259045"/>
    <xdr:sp macro="" textlink="">
      <xdr:nvSpPr>
        <xdr:cNvPr id="306" name="補助費等該当値テキスト"/>
        <xdr:cNvSpPr txBox="1"/>
      </xdr:nvSpPr>
      <xdr:spPr>
        <a:xfrm>
          <a:off x="10528300" y="626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169957</xdr:rowOff>
    </xdr:from>
    <xdr:to>
      <xdr:col>50</xdr:col>
      <xdr:colOff>165100</xdr:colOff>
      <xdr:row>37</xdr:row>
      <xdr:rowOff>100107</xdr:rowOff>
    </xdr:to>
    <xdr:sp macro="" textlink="">
      <xdr:nvSpPr>
        <xdr:cNvPr id="307" name="楕円 306"/>
        <xdr:cNvSpPr/>
      </xdr:nvSpPr>
      <xdr:spPr>
        <a:xfrm>
          <a:off x="9588500" y="634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91234</xdr:rowOff>
    </xdr:from>
    <xdr:ext cx="534377" cy="259045"/>
    <xdr:sp macro="" textlink="">
      <xdr:nvSpPr>
        <xdr:cNvPr id="308" name="テキスト ボックス 307"/>
        <xdr:cNvSpPr txBox="1"/>
      </xdr:nvSpPr>
      <xdr:spPr>
        <a:xfrm>
          <a:off x="9372111" y="643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15080</xdr:rowOff>
    </xdr:from>
    <xdr:to>
      <xdr:col>46</xdr:col>
      <xdr:colOff>38100</xdr:colOff>
      <xdr:row>37</xdr:row>
      <xdr:rowOff>116680</xdr:rowOff>
    </xdr:to>
    <xdr:sp macro="" textlink="">
      <xdr:nvSpPr>
        <xdr:cNvPr id="309" name="楕円 308"/>
        <xdr:cNvSpPr/>
      </xdr:nvSpPr>
      <xdr:spPr>
        <a:xfrm>
          <a:off x="8699500" y="63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107807</xdr:rowOff>
    </xdr:from>
    <xdr:ext cx="534377" cy="259045"/>
    <xdr:sp macro="" textlink="">
      <xdr:nvSpPr>
        <xdr:cNvPr id="310" name="テキスト ボックス 309"/>
        <xdr:cNvSpPr txBox="1"/>
      </xdr:nvSpPr>
      <xdr:spPr>
        <a:xfrm>
          <a:off x="8483111" y="64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163757</xdr:rowOff>
    </xdr:from>
    <xdr:to>
      <xdr:col>41</xdr:col>
      <xdr:colOff>101600</xdr:colOff>
      <xdr:row>37</xdr:row>
      <xdr:rowOff>93907</xdr:rowOff>
    </xdr:to>
    <xdr:sp macro="" textlink="">
      <xdr:nvSpPr>
        <xdr:cNvPr id="311" name="楕円 310"/>
        <xdr:cNvSpPr/>
      </xdr:nvSpPr>
      <xdr:spPr>
        <a:xfrm>
          <a:off x="7810500" y="63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85034</xdr:rowOff>
    </xdr:from>
    <xdr:ext cx="534377" cy="259045"/>
    <xdr:sp macro="" textlink="">
      <xdr:nvSpPr>
        <xdr:cNvPr id="312" name="テキスト ボックス 311"/>
        <xdr:cNvSpPr txBox="1"/>
      </xdr:nvSpPr>
      <xdr:spPr>
        <a:xfrm>
          <a:off x="7594111" y="64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156890</xdr:rowOff>
    </xdr:from>
    <xdr:to>
      <xdr:col>36</xdr:col>
      <xdr:colOff>165100</xdr:colOff>
      <xdr:row>37</xdr:row>
      <xdr:rowOff>87040</xdr:rowOff>
    </xdr:to>
    <xdr:sp macro="" textlink="">
      <xdr:nvSpPr>
        <xdr:cNvPr id="313" name="楕円 312"/>
        <xdr:cNvSpPr/>
      </xdr:nvSpPr>
      <xdr:spPr>
        <a:xfrm>
          <a:off x="6921500" y="63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78167</xdr:rowOff>
    </xdr:from>
    <xdr:ext cx="534377" cy="259045"/>
    <xdr:sp macro="" textlink="">
      <xdr:nvSpPr>
        <xdr:cNvPr id="314" name="テキスト ボックス 313"/>
        <xdr:cNvSpPr txBox="1"/>
      </xdr:nvSpPr>
      <xdr:spPr>
        <a:xfrm>
          <a:off x="6705111" y="642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54658</xdr:rowOff>
    </xdr:from>
    <xdr:to>
      <xdr:col>55</xdr:col>
      <xdr:colOff>0</xdr:colOff>
      <xdr:row>58</xdr:row>
      <xdr:rowOff>145905</xdr:rowOff>
    </xdr:to>
    <xdr:cxnSp macro="">
      <xdr:nvCxnSpPr>
        <xdr:cNvPr id="345" name="直線コネクタ 344"/>
        <xdr:cNvCxnSpPr/>
      </xdr:nvCxnSpPr>
      <xdr:spPr>
        <a:xfrm>
          <a:off x="9639300" y="9998758"/>
          <a:ext cx="838200" cy="9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54658</xdr:rowOff>
    </xdr:from>
    <xdr:to>
      <xdr:col>50</xdr:col>
      <xdr:colOff>114300</xdr:colOff>
      <xdr:row>59</xdr:row>
      <xdr:rowOff>12330</xdr:rowOff>
    </xdr:to>
    <xdr:cxnSp macro="">
      <xdr:nvCxnSpPr>
        <xdr:cNvPr id="348" name="直線コネクタ 347"/>
        <xdr:cNvCxnSpPr/>
      </xdr:nvCxnSpPr>
      <xdr:spPr>
        <a:xfrm flipV="1">
          <a:off x="8750300" y="9998758"/>
          <a:ext cx="889000" cy="1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150499</xdr:rowOff>
    </xdr:from>
    <xdr:to>
      <xdr:col>45</xdr:col>
      <xdr:colOff>177800</xdr:colOff>
      <xdr:row>59</xdr:row>
      <xdr:rowOff>12330</xdr:rowOff>
    </xdr:to>
    <xdr:cxnSp macro="">
      <xdr:nvCxnSpPr>
        <xdr:cNvPr id="351" name="直線コネクタ 350"/>
        <xdr:cNvCxnSpPr/>
      </xdr:nvCxnSpPr>
      <xdr:spPr>
        <a:xfrm>
          <a:off x="7861300" y="10094599"/>
          <a:ext cx="889000" cy="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130269</xdr:rowOff>
    </xdr:from>
    <xdr:to>
      <xdr:col>41</xdr:col>
      <xdr:colOff>50800</xdr:colOff>
      <xdr:row>58</xdr:row>
      <xdr:rowOff>150499</xdr:rowOff>
    </xdr:to>
    <xdr:cxnSp macro="">
      <xdr:nvCxnSpPr>
        <xdr:cNvPr id="354" name="直線コネクタ 353"/>
        <xdr:cNvCxnSpPr/>
      </xdr:nvCxnSpPr>
      <xdr:spPr>
        <a:xfrm>
          <a:off x="6972300" y="10074369"/>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95105</xdr:rowOff>
    </xdr:from>
    <xdr:to>
      <xdr:col>55</xdr:col>
      <xdr:colOff>50800</xdr:colOff>
      <xdr:row>59</xdr:row>
      <xdr:rowOff>25255</xdr:rowOff>
    </xdr:to>
    <xdr:sp macro="" textlink="">
      <xdr:nvSpPr>
        <xdr:cNvPr id="364" name="楕円 363"/>
        <xdr:cNvSpPr/>
      </xdr:nvSpPr>
      <xdr:spPr>
        <a:xfrm>
          <a:off x="10426700" y="100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10032</xdr:rowOff>
    </xdr:from>
    <xdr:ext cx="534377" cy="259045"/>
    <xdr:sp macro="" textlink="">
      <xdr:nvSpPr>
        <xdr:cNvPr id="365" name="普通建設事業費該当値テキスト"/>
        <xdr:cNvSpPr txBox="1"/>
      </xdr:nvSpPr>
      <xdr:spPr>
        <a:xfrm>
          <a:off x="10528300" y="99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3858</xdr:rowOff>
    </xdr:from>
    <xdr:to>
      <xdr:col>50</xdr:col>
      <xdr:colOff>165100</xdr:colOff>
      <xdr:row>58</xdr:row>
      <xdr:rowOff>105458</xdr:rowOff>
    </xdr:to>
    <xdr:sp macro="" textlink="">
      <xdr:nvSpPr>
        <xdr:cNvPr id="366" name="楕円 365"/>
        <xdr:cNvSpPr/>
      </xdr:nvSpPr>
      <xdr:spPr>
        <a:xfrm>
          <a:off x="9588500" y="994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96585</xdr:rowOff>
    </xdr:from>
    <xdr:ext cx="534377" cy="259045"/>
    <xdr:sp macro="" textlink="">
      <xdr:nvSpPr>
        <xdr:cNvPr id="367" name="テキスト ボックス 366"/>
        <xdr:cNvSpPr txBox="1"/>
      </xdr:nvSpPr>
      <xdr:spPr>
        <a:xfrm>
          <a:off x="9372111" y="1004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132980</xdr:rowOff>
    </xdr:from>
    <xdr:to>
      <xdr:col>46</xdr:col>
      <xdr:colOff>38100</xdr:colOff>
      <xdr:row>59</xdr:row>
      <xdr:rowOff>63130</xdr:rowOff>
    </xdr:to>
    <xdr:sp macro="" textlink="">
      <xdr:nvSpPr>
        <xdr:cNvPr id="368" name="楕円 367"/>
        <xdr:cNvSpPr/>
      </xdr:nvSpPr>
      <xdr:spPr>
        <a:xfrm>
          <a:off x="8699500" y="100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54257</xdr:rowOff>
    </xdr:from>
    <xdr:ext cx="534377" cy="259045"/>
    <xdr:sp macro="" textlink="">
      <xdr:nvSpPr>
        <xdr:cNvPr id="369" name="テキスト ボックス 368"/>
        <xdr:cNvSpPr txBox="1"/>
      </xdr:nvSpPr>
      <xdr:spPr>
        <a:xfrm>
          <a:off x="8483111" y="1016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99699</xdr:rowOff>
    </xdr:from>
    <xdr:to>
      <xdr:col>41</xdr:col>
      <xdr:colOff>101600</xdr:colOff>
      <xdr:row>59</xdr:row>
      <xdr:rowOff>29849</xdr:rowOff>
    </xdr:to>
    <xdr:sp macro="" textlink="">
      <xdr:nvSpPr>
        <xdr:cNvPr id="370" name="楕円 369"/>
        <xdr:cNvSpPr/>
      </xdr:nvSpPr>
      <xdr:spPr>
        <a:xfrm>
          <a:off x="7810500" y="1004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20976</xdr:rowOff>
    </xdr:from>
    <xdr:ext cx="534377" cy="259045"/>
    <xdr:sp macro="" textlink="">
      <xdr:nvSpPr>
        <xdr:cNvPr id="371" name="テキスト ボックス 370"/>
        <xdr:cNvSpPr txBox="1"/>
      </xdr:nvSpPr>
      <xdr:spPr>
        <a:xfrm>
          <a:off x="7594111" y="1013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79469</xdr:rowOff>
    </xdr:from>
    <xdr:to>
      <xdr:col>36</xdr:col>
      <xdr:colOff>165100</xdr:colOff>
      <xdr:row>59</xdr:row>
      <xdr:rowOff>9619</xdr:rowOff>
    </xdr:to>
    <xdr:sp macro="" textlink="">
      <xdr:nvSpPr>
        <xdr:cNvPr id="372" name="楕円 371"/>
        <xdr:cNvSpPr/>
      </xdr:nvSpPr>
      <xdr:spPr>
        <a:xfrm>
          <a:off x="6921500" y="1002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746</xdr:rowOff>
    </xdr:from>
    <xdr:ext cx="534377" cy="259045"/>
    <xdr:sp macro="" textlink="">
      <xdr:nvSpPr>
        <xdr:cNvPr id="373" name="テキスト ボックス 372"/>
        <xdr:cNvSpPr txBox="1"/>
      </xdr:nvSpPr>
      <xdr:spPr>
        <a:xfrm>
          <a:off x="6705111" y="101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82148</xdr:rowOff>
    </xdr:from>
    <xdr:to>
      <xdr:col>55</xdr:col>
      <xdr:colOff>0</xdr:colOff>
      <xdr:row>79</xdr:row>
      <xdr:rowOff>92256</xdr:rowOff>
    </xdr:to>
    <xdr:cxnSp macro="">
      <xdr:nvCxnSpPr>
        <xdr:cNvPr id="404" name="直線コネクタ 403"/>
        <xdr:cNvCxnSpPr/>
      </xdr:nvCxnSpPr>
      <xdr:spPr>
        <a:xfrm flipV="1">
          <a:off x="9639300" y="13626698"/>
          <a:ext cx="8382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72406</xdr:rowOff>
    </xdr:from>
    <xdr:to>
      <xdr:col>50</xdr:col>
      <xdr:colOff>114300</xdr:colOff>
      <xdr:row>79</xdr:row>
      <xdr:rowOff>92256</xdr:rowOff>
    </xdr:to>
    <xdr:cxnSp macro="">
      <xdr:nvCxnSpPr>
        <xdr:cNvPr id="407" name="直線コネクタ 406"/>
        <xdr:cNvCxnSpPr/>
      </xdr:nvCxnSpPr>
      <xdr:spPr>
        <a:xfrm>
          <a:off x="8750300" y="13616956"/>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72406</xdr:rowOff>
    </xdr:from>
    <xdr:to>
      <xdr:col>45</xdr:col>
      <xdr:colOff>177800</xdr:colOff>
      <xdr:row>79</xdr:row>
      <xdr:rowOff>96518</xdr:rowOff>
    </xdr:to>
    <xdr:cxnSp macro="">
      <xdr:nvCxnSpPr>
        <xdr:cNvPr id="410" name="直線コネクタ 409"/>
        <xdr:cNvCxnSpPr/>
      </xdr:nvCxnSpPr>
      <xdr:spPr>
        <a:xfrm flipV="1">
          <a:off x="7861300" y="13616956"/>
          <a:ext cx="889000" cy="2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96518</xdr:rowOff>
    </xdr:from>
    <xdr:to>
      <xdr:col>41</xdr:col>
      <xdr:colOff>50800</xdr:colOff>
      <xdr:row>79</xdr:row>
      <xdr:rowOff>98879</xdr:rowOff>
    </xdr:to>
    <xdr:cxnSp macro="">
      <xdr:nvCxnSpPr>
        <xdr:cNvPr id="413" name="直線コネクタ 412"/>
        <xdr:cNvCxnSpPr/>
      </xdr:nvCxnSpPr>
      <xdr:spPr>
        <a:xfrm flipV="1">
          <a:off x="6972300" y="13641068"/>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31348</xdr:rowOff>
    </xdr:from>
    <xdr:to>
      <xdr:col>55</xdr:col>
      <xdr:colOff>50800</xdr:colOff>
      <xdr:row>79</xdr:row>
      <xdr:rowOff>132948</xdr:rowOff>
    </xdr:to>
    <xdr:sp macro="" textlink="">
      <xdr:nvSpPr>
        <xdr:cNvPr id="423" name="楕円 422"/>
        <xdr:cNvSpPr/>
      </xdr:nvSpPr>
      <xdr:spPr>
        <a:xfrm>
          <a:off x="10426700" y="1357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117725</xdr:rowOff>
    </xdr:from>
    <xdr:ext cx="469744" cy="259045"/>
    <xdr:sp macro="" textlink="">
      <xdr:nvSpPr>
        <xdr:cNvPr id="424" name="普通建設事業費 （ うち新規整備　）該当値テキスト"/>
        <xdr:cNvSpPr txBox="1"/>
      </xdr:nvSpPr>
      <xdr:spPr>
        <a:xfrm>
          <a:off x="10528300" y="1349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41456</xdr:rowOff>
    </xdr:from>
    <xdr:to>
      <xdr:col>50</xdr:col>
      <xdr:colOff>165100</xdr:colOff>
      <xdr:row>79</xdr:row>
      <xdr:rowOff>143056</xdr:rowOff>
    </xdr:to>
    <xdr:sp macro="" textlink="">
      <xdr:nvSpPr>
        <xdr:cNvPr id="425" name="楕円 424"/>
        <xdr:cNvSpPr/>
      </xdr:nvSpPr>
      <xdr:spPr>
        <a:xfrm>
          <a:off x="9588500" y="135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134183</xdr:rowOff>
    </xdr:from>
    <xdr:ext cx="469744" cy="259045"/>
    <xdr:sp macro="" textlink="">
      <xdr:nvSpPr>
        <xdr:cNvPr id="426" name="テキスト ボックス 425"/>
        <xdr:cNvSpPr txBox="1"/>
      </xdr:nvSpPr>
      <xdr:spPr>
        <a:xfrm>
          <a:off x="9404428" y="1367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21606</xdr:rowOff>
    </xdr:from>
    <xdr:to>
      <xdr:col>46</xdr:col>
      <xdr:colOff>38100</xdr:colOff>
      <xdr:row>79</xdr:row>
      <xdr:rowOff>123206</xdr:rowOff>
    </xdr:to>
    <xdr:sp macro="" textlink="">
      <xdr:nvSpPr>
        <xdr:cNvPr id="427" name="楕円 426"/>
        <xdr:cNvSpPr/>
      </xdr:nvSpPr>
      <xdr:spPr>
        <a:xfrm>
          <a:off x="8699500" y="13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114333</xdr:rowOff>
    </xdr:from>
    <xdr:ext cx="469744" cy="259045"/>
    <xdr:sp macro="" textlink="">
      <xdr:nvSpPr>
        <xdr:cNvPr id="428" name="テキスト ボックス 427"/>
        <xdr:cNvSpPr txBox="1"/>
      </xdr:nvSpPr>
      <xdr:spPr>
        <a:xfrm>
          <a:off x="8515428" y="136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45718</xdr:rowOff>
    </xdr:from>
    <xdr:to>
      <xdr:col>41</xdr:col>
      <xdr:colOff>101600</xdr:colOff>
      <xdr:row>79</xdr:row>
      <xdr:rowOff>147318</xdr:rowOff>
    </xdr:to>
    <xdr:sp macro="" textlink="">
      <xdr:nvSpPr>
        <xdr:cNvPr id="429" name="楕円 428"/>
        <xdr:cNvSpPr/>
      </xdr:nvSpPr>
      <xdr:spPr>
        <a:xfrm>
          <a:off x="7810500" y="13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138445</xdr:rowOff>
    </xdr:from>
    <xdr:ext cx="378565" cy="259045"/>
    <xdr:sp macro="" textlink="">
      <xdr:nvSpPr>
        <xdr:cNvPr id="430" name="テキスト ボックス 429"/>
        <xdr:cNvSpPr txBox="1"/>
      </xdr:nvSpPr>
      <xdr:spPr>
        <a:xfrm>
          <a:off x="7672017" y="13682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1" name="楕円 430"/>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2" name="テキスト ボックス 431"/>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49101</xdr:rowOff>
    </xdr:from>
    <xdr:to>
      <xdr:col>55</xdr:col>
      <xdr:colOff>0</xdr:colOff>
      <xdr:row>98</xdr:row>
      <xdr:rowOff>58195</xdr:rowOff>
    </xdr:to>
    <xdr:cxnSp macro="">
      <xdr:nvCxnSpPr>
        <xdr:cNvPr id="459" name="直線コネクタ 458"/>
        <xdr:cNvCxnSpPr/>
      </xdr:nvCxnSpPr>
      <xdr:spPr>
        <a:xfrm flipV="1">
          <a:off x="9639300" y="16851201"/>
          <a:ext cx="8382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58195</xdr:rowOff>
    </xdr:from>
    <xdr:to>
      <xdr:col>50</xdr:col>
      <xdr:colOff>114300</xdr:colOff>
      <xdr:row>98</xdr:row>
      <xdr:rowOff>64441</xdr:rowOff>
    </xdr:to>
    <xdr:cxnSp macro="">
      <xdr:nvCxnSpPr>
        <xdr:cNvPr id="462" name="直線コネクタ 461"/>
        <xdr:cNvCxnSpPr/>
      </xdr:nvCxnSpPr>
      <xdr:spPr>
        <a:xfrm flipV="1">
          <a:off x="8750300" y="16860295"/>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1036</xdr:rowOff>
    </xdr:from>
    <xdr:to>
      <xdr:col>45</xdr:col>
      <xdr:colOff>177800</xdr:colOff>
      <xdr:row>98</xdr:row>
      <xdr:rowOff>64441</xdr:rowOff>
    </xdr:to>
    <xdr:cxnSp macro="">
      <xdr:nvCxnSpPr>
        <xdr:cNvPr id="465" name="直線コネクタ 464"/>
        <xdr:cNvCxnSpPr/>
      </xdr:nvCxnSpPr>
      <xdr:spPr>
        <a:xfrm>
          <a:off x="7861300" y="16803136"/>
          <a:ext cx="889000" cy="6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120890</xdr:rowOff>
    </xdr:from>
    <xdr:to>
      <xdr:col>41</xdr:col>
      <xdr:colOff>50800</xdr:colOff>
      <xdr:row>98</xdr:row>
      <xdr:rowOff>1036</xdr:rowOff>
    </xdr:to>
    <xdr:cxnSp macro="">
      <xdr:nvCxnSpPr>
        <xdr:cNvPr id="468" name="直線コネクタ 467"/>
        <xdr:cNvCxnSpPr/>
      </xdr:nvCxnSpPr>
      <xdr:spPr>
        <a:xfrm>
          <a:off x="6972300" y="16751540"/>
          <a:ext cx="889000" cy="5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17099</xdr:rowOff>
    </xdr:from>
    <xdr:ext cx="534377" cy="259045"/>
    <xdr:sp macro="" textlink="">
      <xdr:nvSpPr>
        <xdr:cNvPr id="472" name="テキスト ボックス 471"/>
        <xdr:cNvSpPr txBox="1"/>
      </xdr:nvSpPr>
      <xdr:spPr>
        <a:xfrm>
          <a:off x="6705111" y="168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169751</xdr:rowOff>
    </xdr:from>
    <xdr:to>
      <xdr:col>55</xdr:col>
      <xdr:colOff>50800</xdr:colOff>
      <xdr:row>98</xdr:row>
      <xdr:rowOff>99901</xdr:rowOff>
    </xdr:to>
    <xdr:sp macro="" textlink="">
      <xdr:nvSpPr>
        <xdr:cNvPr id="478" name="楕円 477"/>
        <xdr:cNvSpPr/>
      </xdr:nvSpPr>
      <xdr:spPr>
        <a:xfrm>
          <a:off x="10426700" y="1680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84678</xdr:rowOff>
    </xdr:from>
    <xdr:ext cx="534377" cy="259045"/>
    <xdr:sp macro="" textlink="">
      <xdr:nvSpPr>
        <xdr:cNvPr id="479" name="普通建設事業費 （ うち更新整備　）該当値テキスト"/>
        <xdr:cNvSpPr txBox="1"/>
      </xdr:nvSpPr>
      <xdr:spPr>
        <a:xfrm>
          <a:off x="10528300" y="1671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7395</xdr:rowOff>
    </xdr:from>
    <xdr:to>
      <xdr:col>50</xdr:col>
      <xdr:colOff>165100</xdr:colOff>
      <xdr:row>98</xdr:row>
      <xdr:rowOff>108995</xdr:rowOff>
    </xdr:to>
    <xdr:sp macro="" textlink="">
      <xdr:nvSpPr>
        <xdr:cNvPr id="480" name="楕円 479"/>
        <xdr:cNvSpPr/>
      </xdr:nvSpPr>
      <xdr:spPr>
        <a:xfrm>
          <a:off x="9588500" y="1680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100122</xdr:rowOff>
    </xdr:from>
    <xdr:ext cx="534377" cy="259045"/>
    <xdr:sp macro="" textlink="">
      <xdr:nvSpPr>
        <xdr:cNvPr id="481" name="テキスト ボックス 480"/>
        <xdr:cNvSpPr txBox="1"/>
      </xdr:nvSpPr>
      <xdr:spPr>
        <a:xfrm>
          <a:off x="9372111" y="1690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13641</xdr:rowOff>
    </xdr:from>
    <xdr:to>
      <xdr:col>46</xdr:col>
      <xdr:colOff>38100</xdr:colOff>
      <xdr:row>98</xdr:row>
      <xdr:rowOff>115241</xdr:rowOff>
    </xdr:to>
    <xdr:sp macro="" textlink="">
      <xdr:nvSpPr>
        <xdr:cNvPr id="482" name="楕円 481"/>
        <xdr:cNvSpPr/>
      </xdr:nvSpPr>
      <xdr:spPr>
        <a:xfrm>
          <a:off x="8699500" y="168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106368</xdr:rowOff>
    </xdr:from>
    <xdr:ext cx="534377" cy="259045"/>
    <xdr:sp macro="" textlink="">
      <xdr:nvSpPr>
        <xdr:cNvPr id="483" name="テキスト ボックス 482"/>
        <xdr:cNvSpPr txBox="1"/>
      </xdr:nvSpPr>
      <xdr:spPr>
        <a:xfrm>
          <a:off x="8483111" y="1690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121686</xdr:rowOff>
    </xdr:from>
    <xdr:to>
      <xdr:col>41</xdr:col>
      <xdr:colOff>101600</xdr:colOff>
      <xdr:row>98</xdr:row>
      <xdr:rowOff>51836</xdr:rowOff>
    </xdr:to>
    <xdr:sp macro="" textlink="">
      <xdr:nvSpPr>
        <xdr:cNvPr id="484" name="楕円 483"/>
        <xdr:cNvSpPr/>
      </xdr:nvSpPr>
      <xdr:spPr>
        <a:xfrm>
          <a:off x="7810500" y="167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42963</xdr:rowOff>
    </xdr:from>
    <xdr:ext cx="534377" cy="259045"/>
    <xdr:sp macro="" textlink="">
      <xdr:nvSpPr>
        <xdr:cNvPr id="485" name="テキスト ボックス 484"/>
        <xdr:cNvSpPr txBox="1"/>
      </xdr:nvSpPr>
      <xdr:spPr>
        <a:xfrm>
          <a:off x="7594111" y="1684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70090</xdr:rowOff>
    </xdr:from>
    <xdr:to>
      <xdr:col>36</xdr:col>
      <xdr:colOff>165100</xdr:colOff>
      <xdr:row>98</xdr:row>
      <xdr:rowOff>240</xdr:rowOff>
    </xdr:to>
    <xdr:sp macro="" textlink="">
      <xdr:nvSpPr>
        <xdr:cNvPr id="486" name="楕円 485"/>
        <xdr:cNvSpPr/>
      </xdr:nvSpPr>
      <xdr:spPr>
        <a:xfrm>
          <a:off x="6921500" y="167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16767</xdr:rowOff>
    </xdr:from>
    <xdr:ext cx="534377" cy="259045"/>
    <xdr:sp macro="" textlink="">
      <xdr:nvSpPr>
        <xdr:cNvPr id="487" name="テキスト ボックス 486"/>
        <xdr:cNvSpPr txBox="1"/>
      </xdr:nvSpPr>
      <xdr:spPr>
        <a:xfrm>
          <a:off x="6705111" y="1647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5614</xdr:rowOff>
    </xdr:from>
    <xdr:to>
      <xdr:col>85</xdr:col>
      <xdr:colOff>127000</xdr:colOff>
      <xdr:row>39</xdr:row>
      <xdr:rowOff>44450</xdr:rowOff>
    </xdr:to>
    <xdr:cxnSp macro="">
      <xdr:nvCxnSpPr>
        <xdr:cNvPr id="516" name="直線コネクタ 515"/>
        <xdr:cNvCxnSpPr/>
      </xdr:nvCxnSpPr>
      <xdr:spPr>
        <a:xfrm flipV="1">
          <a:off x="15481300" y="6692164"/>
          <a:ext cx="838200" cy="3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126264</xdr:rowOff>
    </xdr:from>
    <xdr:to>
      <xdr:col>85</xdr:col>
      <xdr:colOff>177800</xdr:colOff>
      <xdr:row>39</xdr:row>
      <xdr:rowOff>56414</xdr:rowOff>
    </xdr:to>
    <xdr:sp macro="" textlink="">
      <xdr:nvSpPr>
        <xdr:cNvPr id="535" name="楕円 534"/>
        <xdr:cNvSpPr/>
      </xdr:nvSpPr>
      <xdr:spPr>
        <a:xfrm>
          <a:off x="16268700" y="66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60520</xdr:rowOff>
    </xdr:from>
    <xdr:ext cx="469744" cy="259045"/>
    <xdr:sp macro="" textlink="">
      <xdr:nvSpPr>
        <xdr:cNvPr id="536" name="災害復旧事業費該当値テキスト"/>
        <xdr:cNvSpPr txBox="1"/>
      </xdr:nvSpPr>
      <xdr:spPr>
        <a:xfrm>
          <a:off x="16370300" y="65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36716</xdr:rowOff>
    </xdr:from>
    <xdr:to>
      <xdr:col>85</xdr:col>
      <xdr:colOff>127000</xdr:colOff>
      <xdr:row>78</xdr:row>
      <xdr:rowOff>45776</xdr:rowOff>
    </xdr:to>
    <xdr:cxnSp macro="">
      <xdr:nvCxnSpPr>
        <xdr:cNvPr id="622" name="直線コネクタ 621"/>
        <xdr:cNvCxnSpPr/>
      </xdr:nvCxnSpPr>
      <xdr:spPr>
        <a:xfrm flipV="1">
          <a:off x="15481300" y="13409816"/>
          <a:ext cx="8382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45776</xdr:rowOff>
    </xdr:from>
    <xdr:to>
      <xdr:col>81</xdr:col>
      <xdr:colOff>50800</xdr:colOff>
      <xdr:row>78</xdr:row>
      <xdr:rowOff>60475</xdr:rowOff>
    </xdr:to>
    <xdr:cxnSp macro="">
      <xdr:nvCxnSpPr>
        <xdr:cNvPr id="625" name="直線コネクタ 624"/>
        <xdr:cNvCxnSpPr/>
      </xdr:nvCxnSpPr>
      <xdr:spPr>
        <a:xfrm flipV="1">
          <a:off x="14592300" y="13418876"/>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60475</xdr:rowOff>
    </xdr:from>
    <xdr:to>
      <xdr:col>76</xdr:col>
      <xdr:colOff>114300</xdr:colOff>
      <xdr:row>78</xdr:row>
      <xdr:rowOff>69810</xdr:rowOff>
    </xdr:to>
    <xdr:cxnSp macro="">
      <xdr:nvCxnSpPr>
        <xdr:cNvPr id="628" name="直線コネクタ 627"/>
        <xdr:cNvCxnSpPr/>
      </xdr:nvCxnSpPr>
      <xdr:spPr>
        <a:xfrm flipV="1">
          <a:off x="13703300" y="13433575"/>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69810</xdr:rowOff>
    </xdr:from>
    <xdr:to>
      <xdr:col>71</xdr:col>
      <xdr:colOff>177800</xdr:colOff>
      <xdr:row>78</xdr:row>
      <xdr:rowOff>74701</xdr:rowOff>
    </xdr:to>
    <xdr:cxnSp macro="">
      <xdr:nvCxnSpPr>
        <xdr:cNvPr id="631" name="直線コネクタ 630"/>
        <xdr:cNvCxnSpPr/>
      </xdr:nvCxnSpPr>
      <xdr:spPr>
        <a:xfrm flipV="1">
          <a:off x="12814300" y="13442910"/>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157366</xdr:rowOff>
    </xdr:from>
    <xdr:to>
      <xdr:col>85</xdr:col>
      <xdr:colOff>177800</xdr:colOff>
      <xdr:row>78</xdr:row>
      <xdr:rowOff>87516</xdr:rowOff>
    </xdr:to>
    <xdr:sp macro="" textlink="">
      <xdr:nvSpPr>
        <xdr:cNvPr id="641" name="楕円 640"/>
        <xdr:cNvSpPr/>
      </xdr:nvSpPr>
      <xdr:spPr>
        <a:xfrm>
          <a:off x="16268700" y="133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135793</xdr:rowOff>
    </xdr:from>
    <xdr:ext cx="534377" cy="259045"/>
    <xdr:sp macro="" textlink="">
      <xdr:nvSpPr>
        <xdr:cNvPr id="642" name="公債費該当値テキスト"/>
        <xdr:cNvSpPr txBox="1"/>
      </xdr:nvSpPr>
      <xdr:spPr>
        <a:xfrm>
          <a:off x="16370300" y="133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166426</xdr:rowOff>
    </xdr:from>
    <xdr:to>
      <xdr:col>81</xdr:col>
      <xdr:colOff>101600</xdr:colOff>
      <xdr:row>78</xdr:row>
      <xdr:rowOff>96576</xdr:rowOff>
    </xdr:to>
    <xdr:sp macro="" textlink="">
      <xdr:nvSpPr>
        <xdr:cNvPr id="643" name="楕円 642"/>
        <xdr:cNvSpPr/>
      </xdr:nvSpPr>
      <xdr:spPr>
        <a:xfrm>
          <a:off x="15430500" y="133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87703</xdr:rowOff>
    </xdr:from>
    <xdr:ext cx="534377" cy="259045"/>
    <xdr:sp macro="" textlink="">
      <xdr:nvSpPr>
        <xdr:cNvPr id="644" name="テキスト ボックス 643"/>
        <xdr:cNvSpPr txBox="1"/>
      </xdr:nvSpPr>
      <xdr:spPr>
        <a:xfrm>
          <a:off x="15214111" y="1346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9675</xdr:rowOff>
    </xdr:from>
    <xdr:to>
      <xdr:col>76</xdr:col>
      <xdr:colOff>165100</xdr:colOff>
      <xdr:row>78</xdr:row>
      <xdr:rowOff>111275</xdr:rowOff>
    </xdr:to>
    <xdr:sp macro="" textlink="">
      <xdr:nvSpPr>
        <xdr:cNvPr id="645" name="楕円 644"/>
        <xdr:cNvSpPr/>
      </xdr:nvSpPr>
      <xdr:spPr>
        <a:xfrm>
          <a:off x="14541500" y="133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102402</xdr:rowOff>
    </xdr:from>
    <xdr:ext cx="534377" cy="259045"/>
    <xdr:sp macro="" textlink="">
      <xdr:nvSpPr>
        <xdr:cNvPr id="646" name="テキスト ボックス 645"/>
        <xdr:cNvSpPr txBox="1"/>
      </xdr:nvSpPr>
      <xdr:spPr>
        <a:xfrm>
          <a:off x="14325111" y="1347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19010</xdr:rowOff>
    </xdr:from>
    <xdr:to>
      <xdr:col>72</xdr:col>
      <xdr:colOff>38100</xdr:colOff>
      <xdr:row>78</xdr:row>
      <xdr:rowOff>120610</xdr:rowOff>
    </xdr:to>
    <xdr:sp macro="" textlink="">
      <xdr:nvSpPr>
        <xdr:cNvPr id="647" name="楕円 646"/>
        <xdr:cNvSpPr/>
      </xdr:nvSpPr>
      <xdr:spPr>
        <a:xfrm>
          <a:off x="13652500" y="133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111737</xdr:rowOff>
    </xdr:from>
    <xdr:ext cx="534377" cy="259045"/>
    <xdr:sp macro="" textlink="">
      <xdr:nvSpPr>
        <xdr:cNvPr id="648" name="テキスト ボックス 647"/>
        <xdr:cNvSpPr txBox="1"/>
      </xdr:nvSpPr>
      <xdr:spPr>
        <a:xfrm>
          <a:off x="13436111" y="1348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23901</xdr:rowOff>
    </xdr:from>
    <xdr:to>
      <xdr:col>67</xdr:col>
      <xdr:colOff>101600</xdr:colOff>
      <xdr:row>78</xdr:row>
      <xdr:rowOff>125501</xdr:rowOff>
    </xdr:to>
    <xdr:sp macro="" textlink="">
      <xdr:nvSpPr>
        <xdr:cNvPr id="649" name="楕円 648"/>
        <xdr:cNvSpPr/>
      </xdr:nvSpPr>
      <xdr:spPr>
        <a:xfrm>
          <a:off x="12763500" y="1339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116628</xdr:rowOff>
    </xdr:from>
    <xdr:ext cx="534377" cy="259045"/>
    <xdr:sp macro="" textlink="">
      <xdr:nvSpPr>
        <xdr:cNvPr id="650" name="テキスト ボックス 649"/>
        <xdr:cNvSpPr txBox="1"/>
      </xdr:nvSpPr>
      <xdr:spPr>
        <a:xfrm>
          <a:off x="12547111" y="1348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49174</xdr:rowOff>
    </xdr:from>
    <xdr:to>
      <xdr:col>85</xdr:col>
      <xdr:colOff>127000</xdr:colOff>
      <xdr:row>97</xdr:row>
      <xdr:rowOff>51022</xdr:rowOff>
    </xdr:to>
    <xdr:cxnSp macro="">
      <xdr:nvCxnSpPr>
        <xdr:cNvPr id="679" name="直線コネクタ 678"/>
        <xdr:cNvCxnSpPr/>
      </xdr:nvCxnSpPr>
      <xdr:spPr>
        <a:xfrm>
          <a:off x="15481300" y="16508374"/>
          <a:ext cx="838200" cy="17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49174</xdr:rowOff>
    </xdr:from>
    <xdr:to>
      <xdr:col>81</xdr:col>
      <xdr:colOff>50800</xdr:colOff>
      <xdr:row>98</xdr:row>
      <xdr:rowOff>6807</xdr:rowOff>
    </xdr:to>
    <xdr:cxnSp macro="">
      <xdr:nvCxnSpPr>
        <xdr:cNvPr id="682" name="直線コネクタ 681"/>
        <xdr:cNvCxnSpPr/>
      </xdr:nvCxnSpPr>
      <xdr:spPr>
        <a:xfrm flipV="1">
          <a:off x="14592300" y="16508374"/>
          <a:ext cx="889000" cy="30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114476</xdr:rowOff>
    </xdr:from>
    <xdr:ext cx="534377" cy="259045"/>
    <xdr:sp macro="" textlink="">
      <xdr:nvSpPr>
        <xdr:cNvPr id="684" name="テキスト ボックス 683"/>
        <xdr:cNvSpPr txBox="1"/>
      </xdr:nvSpPr>
      <xdr:spPr>
        <a:xfrm>
          <a:off x="15214111" y="165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6807</xdr:rowOff>
    </xdr:from>
    <xdr:to>
      <xdr:col>76</xdr:col>
      <xdr:colOff>114300</xdr:colOff>
      <xdr:row>98</xdr:row>
      <xdr:rowOff>31934</xdr:rowOff>
    </xdr:to>
    <xdr:cxnSp macro="">
      <xdr:nvCxnSpPr>
        <xdr:cNvPr id="685" name="直線コネクタ 684"/>
        <xdr:cNvCxnSpPr/>
      </xdr:nvCxnSpPr>
      <xdr:spPr>
        <a:xfrm flipV="1">
          <a:off x="13703300" y="16808907"/>
          <a:ext cx="8890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8579</xdr:rowOff>
    </xdr:from>
    <xdr:to>
      <xdr:col>71</xdr:col>
      <xdr:colOff>177800</xdr:colOff>
      <xdr:row>98</xdr:row>
      <xdr:rowOff>31934</xdr:rowOff>
    </xdr:to>
    <xdr:cxnSp macro="">
      <xdr:nvCxnSpPr>
        <xdr:cNvPr id="688" name="直線コネクタ 687"/>
        <xdr:cNvCxnSpPr/>
      </xdr:nvCxnSpPr>
      <xdr:spPr>
        <a:xfrm>
          <a:off x="12814300" y="16810679"/>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222</xdr:rowOff>
    </xdr:from>
    <xdr:to>
      <xdr:col>85</xdr:col>
      <xdr:colOff>177800</xdr:colOff>
      <xdr:row>97</xdr:row>
      <xdr:rowOff>101822</xdr:rowOff>
    </xdr:to>
    <xdr:sp macro="" textlink="">
      <xdr:nvSpPr>
        <xdr:cNvPr id="698" name="楕円 697"/>
        <xdr:cNvSpPr/>
      </xdr:nvSpPr>
      <xdr:spPr>
        <a:xfrm>
          <a:off x="16268700" y="166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150099</xdr:rowOff>
    </xdr:from>
    <xdr:ext cx="534377" cy="259045"/>
    <xdr:sp macro="" textlink="">
      <xdr:nvSpPr>
        <xdr:cNvPr id="699" name="積立金該当値テキスト"/>
        <xdr:cNvSpPr txBox="1"/>
      </xdr:nvSpPr>
      <xdr:spPr>
        <a:xfrm>
          <a:off x="16370300"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169824</xdr:rowOff>
    </xdr:from>
    <xdr:to>
      <xdr:col>81</xdr:col>
      <xdr:colOff>101600</xdr:colOff>
      <xdr:row>96</xdr:row>
      <xdr:rowOff>99974</xdr:rowOff>
    </xdr:to>
    <xdr:sp macro="" textlink="">
      <xdr:nvSpPr>
        <xdr:cNvPr id="700" name="楕円 699"/>
        <xdr:cNvSpPr/>
      </xdr:nvSpPr>
      <xdr:spPr>
        <a:xfrm>
          <a:off x="15430500" y="164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116501</xdr:rowOff>
    </xdr:from>
    <xdr:ext cx="534377" cy="259045"/>
    <xdr:sp macro="" textlink="">
      <xdr:nvSpPr>
        <xdr:cNvPr id="701" name="テキスト ボックス 700"/>
        <xdr:cNvSpPr txBox="1"/>
      </xdr:nvSpPr>
      <xdr:spPr>
        <a:xfrm>
          <a:off x="15214111" y="162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127457</xdr:rowOff>
    </xdr:from>
    <xdr:to>
      <xdr:col>76</xdr:col>
      <xdr:colOff>165100</xdr:colOff>
      <xdr:row>98</xdr:row>
      <xdr:rowOff>57607</xdr:rowOff>
    </xdr:to>
    <xdr:sp macro="" textlink="">
      <xdr:nvSpPr>
        <xdr:cNvPr id="702" name="楕円 701"/>
        <xdr:cNvSpPr/>
      </xdr:nvSpPr>
      <xdr:spPr>
        <a:xfrm>
          <a:off x="14541500" y="167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48734</xdr:rowOff>
    </xdr:from>
    <xdr:ext cx="534377" cy="259045"/>
    <xdr:sp macro="" textlink="">
      <xdr:nvSpPr>
        <xdr:cNvPr id="703" name="テキスト ボックス 702"/>
        <xdr:cNvSpPr txBox="1"/>
      </xdr:nvSpPr>
      <xdr:spPr>
        <a:xfrm>
          <a:off x="14325111" y="168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152584</xdr:rowOff>
    </xdr:from>
    <xdr:to>
      <xdr:col>72</xdr:col>
      <xdr:colOff>38100</xdr:colOff>
      <xdr:row>98</xdr:row>
      <xdr:rowOff>82734</xdr:rowOff>
    </xdr:to>
    <xdr:sp macro="" textlink="">
      <xdr:nvSpPr>
        <xdr:cNvPr id="704" name="楕円 703"/>
        <xdr:cNvSpPr/>
      </xdr:nvSpPr>
      <xdr:spPr>
        <a:xfrm>
          <a:off x="13652500" y="167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73861</xdr:rowOff>
    </xdr:from>
    <xdr:ext cx="469744" cy="259045"/>
    <xdr:sp macro="" textlink="">
      <xdr:nvSpPr>
        <xdr:cNvPr id="705" name="テキスト ボックス 704"/>
        <xdr:cNvSpPr txBox="1"/>
      </xdr:nvSpPr>
      <xdr:spPr>
        <a:xfrm>
          <a:off x="13468428" y="1687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129229</xdr:rowOff>
    </xdr:from>
    <xdr:to>
      <xdr:col>67</xdr:col>
      <xdr:colOff>101600</xdr:colOff>
      <xdr:row>98</xdr:row>
      <xdr:rowOff>59379</xdr:rowOff>
    </xdr:to>
    <xdr:sp macro="" textlink="">
      <xdr:nvSpPr>
        <xdr:cNvPr id="706" name="楕円 705"/>
        <xdr:cNvSpPr/>
      </xdr:nvSpPr>
      <xdr:spPr>
        <a:xfrm>
          <a:off x="12763500" y="167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50506</xdr:rowOff>
    </xdr:from>
    <xdr:ext cx="534377" cy="259045"/>
    <xdr:sp macro="" textlink="">
      <xdr:nvSpPr>
        <xdr:cNvPr id="707" name="テキスト ボックス 706"/>
        <xdr:cNvSpPr txBox="1"/>
      </xdr:nvSpPr>
      <xdr:spPr>
        <a:xfrm>
          <a:off x="12547111" y="1685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150025</xdr:rowOff>
    </xdr:from>
    <xdr:to>
      <xdr:col>116</xdr:col>
      <xdr:colOff>63500</xdr:colOff>
      <xdr:row>39</xdr:row>
      <xdr:rowOff>44450</xdr:rowOff>
    </xdr:to>
    <xdr:cxnSp macro="">
      <xdr:nvCxnSpPr>
        <xdr:cNvPr id="736" name="直線コネクタ 735"/>
        <xdr:cNvCxnSpPr/>
      </xdr:nvCxnSpPr>
      <xdr:spPr>
        <a:xfrm flipV="1">
          <a:off x="21323300" y="6665125"/>
          <a:ext cx="8382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99225</xdr:rowOff>
    </xdr:from>
    <xdr:to>
      <xdr:col>116</xdr:col>
      <xdr:colOff>114300</xdr:colOff>
      <xdr:row>39</xdr:row>
      <xdr:rowOff>29375</xdr:rowOff>
    </xdr:to>
    <xdr:sp macro="" textlink="">
      <xdr:nvSpPr>
        <xdr:cNvPr id="755" name="楕円 754"/>
        <xdr:cNvSpPr/>
      </xdr:nvSpPr>
      <xdr:spPr>
        <a:xfrm>
          <a:off x="22110700" y="66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56354</xdr:rowOff>
    </xdr:from>
    <xdr:ext cx="469744" cy="259045"/>
    <xdr:sp macro="" textlink="">
      <xdr:nvSpPr>
        <xdr:cNvPr id="756" name="投資及び出資金該当値テキスト"/>
        <xdr:cNvSpPr txBox="1"/>
      </xdr:nvSpPr>
      <xdr:spPr>
        <a:xfrm>
          <a:off x="22212300" y="657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6807</xdr:rowOff>
    </xdr:from>
    <xdr:to>
      <xdr:col>116</xdr:col>
      <xdr:colOff>63500</xdr:colOff>
      <xdr:row>59</xdr:row>
      <xdr:rowOff>11494</xdr:rowOff>
    </xdr:to>
    <xdr:cxnSp macro="">
      <xdr:nvCxnSpPr>
        <xdr:cNvPr id="793" name="直線コネクタ 792"/>
        <xdr:cNvCxnSpPr/>
      </xdr:nvCxnSpPr>
      <xdr:spPr>
        <a:xfrm>
          <a:off x="21323300" y="10122357"/>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6807</xdr:rowOff>
    </xdr:from>
    <xdr:to>
      <xdr:col>111</xdr:col>
      <xdr:colOff>177800</xdr:colOff>
      <xdr:row>59</xdr:row>
      <xdr:rowOff>7341</xdr:rowOff>
    </xdr:to>
    <xdr:cxnSp macro="">
      <xdr:nvCxnSpPr>
        <xdr:cNvPr id="796" name="直線コネクタ 795"/>
        <xdr:cNvCxnSpPr/>
      </xdr:nvCxnSpPr>
      <xdr:spPr>
        <a:xfrm flipV="1">
          <a:off x="20434300" y="10122357"/>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7341</xdr:rowOff>
    </xdr:from>
    <xdr:to>
      <xdr:col>107</xdr:col>
      <xdr:colOff>50800</xdr:colOff>
      <xdr:row>59</xdr:row>
      <xdr:rowOff>7645</xdr:rowOff>
    </xdr:to>
    <xdr:cxnSp macro="">
      <xdr:nvCxnSpPr>
        <xdr:cNvPr id="799" name="直線コネクタ 798"/>
        <xdr:cNvCxnSpPr/>
      </xdr:nvCxnSpPr>
      <xdr:spPr>
        <a:xfrm flipV="1">
          <a:off x="19545300" y="10122891"/>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7645</xdr:rowOff>
    </xdr:from>
    <xdr:to>
      <xdr:col>102</xdr:col>
      <xdr:colOff>114300</xdr:colOff>
      <xdr:row>59</xdr:row>
      <xdr:rowOff>8217</xdr:rowOff>
    </xdr:to>
    <xdr:cxnSp macro="">
      <xdr:nvCxnSpPr>
        <xdr:cNvPr id="802" name="直線コネクタ 801"/>
        <xdr:cNvCxnSpPr/>
      </xdr:nvCxnSpPr>
      <xdr:spPr>
        <a:xfrm flipV="1">
          <a:off x="18656300" y="1012319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132144</xdr:rowOff>
    </xdr:from>
    <xdr:to>
      <xdr:col>116</xdr:col>
      <xdr:colOff>114300</xdr:colOff>
      <xdr:row>59</xdr:row>
      <xdr:rowOff>62294</xdr:rowOff>
    </xdr:to>
    <xdr:sp macro="" textlink="">
      <xdr:nvSpPr>
        <xdr:cNvPr id="812" name="楕円 811"/>
        <xdr:cNvSpPr/>
      </xdr:nvSpPr>
      <xdr:spPr>
        <a:xfrm>
          <a:off x="22110700" y="100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53764</xdr:rowOff>
    </xdr:from>
    <xdr:ext cx="378565" cy="259045"/>
    <xdr:sp macro="" textlink="">
      <xdr:nvSpPr>
        <xdr:cNvPr id="813" name="貸付金該当値テキスト"/>
        <xdr:cNvSpPr txBox="1"/>
      </xdr:nvSpPr>
      <xdr:spPr>
        <a:xfrm>
          <a:off x="22212300" y="9997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127457</xdr:rowOff>
    </xdr:from>
    <xdr:to>
      <xdr:col>112</xdr:col>
      <xdr:colOff>38100</xdr:colOff>
      <xdr:row>59</xdr:row>
      <xdr:rowOff>57607</xdr:rowOff>
    </xdr:to>
    <xdr:sp macro="" textlink="">
      <xdr:nvSpPr>
        <xdr:cNvPr id="814" name="楕円 813"/>
        <xdr:cNvSpPr/>
      </xdr:nvSpPr>
      <xdr:spPr>
        <a:xfrm>
          <a:off x="21272500" y="100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48734</xdr:rowOff>
    </xdr:from>
    <xdr:ext cx="378565" cy="259045"/>
    <xdr:sp macro="" textlink="">
      <xdr:nvSpPr>
        <xdr:cNvPr id="815" name="テキスト ボックス 814"/>
        <xdr:cNvSpPr txBox="1"/>
      </xdr:nvSpPr>
      <xdr:spPr>
        <a:xfrm>
          <a:off x="21134017" y="1016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127991</xdr:rowOff>
    </xdr:from>
    <xdr:to>
      <xdr:col>107</xdr:col>
      <xdr:colOff>101600</xdr:colOff>
      <xdr:row>59</xdr:row>
      <xdr:rowOff>58141</xdr:rowOff>
    </xdr:to>
    <xdr:sp macro="" textlink="">
      <xdr:nvSpPr>
        <xdr:cNvPr id="816" name="楕円 815"/>
        <xdr:cNvSpPr/>
      </xdr:nvSpPr>
      <xdr:spPr>
        <a:xfrm>
          <a:off x="20383500" y="100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49268</xdr:rowOff>
    </xdr:from>
    <xdr:ext cx="378565" cy="259045"/>
    <xdr:sp macro="" textlink="">
      <xdr:nvSpPr>
        <xdr:cNvPr id="817" name="テキスト ボックス 816"/>
        <xdr:cNvSpPr txBox="1"/>
      </xdr:nvSpPr>
      <xdr:spPr>
        <a:xfrm>
          <a:off x="20245017" y="10164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128295</xdr:rowOff>
    </xdr:from>
    <xdr:to>
      <xdr:col>102</xdr:col>
      <xdr:colOff>165100</xdr:colOff>
      <xdr:row>59</xdr:row>
      <xdr:rowOff>58445</xdr:rowOff>
    </xdr:to>
    <xdr:sp macro="" textlink="">
      <xdr:nvSpPr>
        <xdr:cNvPr id="818" name="楕円 817"/>
        <xdr:cNvSpPr/>
      </xdr:nvSpPr>
      <xdr:spPr>
        <a:xfrm>
          <a:off x="19494500" y="100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49572</xdr:rowOff>
    </xdr:from>
    <xdr:ext cx="378565" cy="259045"/>
    <xdr:sp macro="" textlink="">
      <xdr:nvSpPr>
        <xdr:cNvPr id="819" name="テキスト ボックス 818"/>
        <xdr:cNvSpPr txBox="1"/>
      </xdr:nvSpPr>
      <xdr:spPr>
        <a:xfrm>
          <a:off x="19356017" y="1016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128867</xdr:rowOff>
    </xdr:from>
    <xdr:to>
      <xdr:col>98</xdr:col>
      <xdr:colOff>38100</xdr:colOff>
      <xdr:row>59</xdr:row>
      <xdr:rowOff>59017</xdr:rowOff>
    </xdr:to>
    <xdr:sp macro="" textlink="">
      <xdr:nvSpPr>
        <xdr:cNvPr id="820" name="楕円 819"/>
        <xdr:cNvSpPr/>
      </xdr:nvSpPr>
      <xdr:spPr>
        <a:xfrm>
          <a:off x="18605500" y="100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50144</xdr:rowOff>
    </xdr:from>
    <xdr:ext cx="378565" cy="259045"/>
    <xdr:sp macro="" textlink="">
      <xdr:nvSpPr>
        <xdr:cNvPr id="821" name="テキスト ボックス 820"/>
        <xdr:cNvSpPr txBox="1"/>
      </xdr:nvSpPr>
      <xdr:spPr>
        <a:xfrm>
          <a:off x="18467017" y="10165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70248</xdr:rowOff>
    </xdr:from>
    <xdr:to>
      <xdr:col>116</xdr:col>
      <xdr:colOff>63500</xdr:colOff>
      <xdr:row>77</xdr:row>
      <xdr:rowOff>22733</xdr:rowOff>
    </xdr:to>
    <xdr:cxnSp macro="">
      <xdr:nvCxnSpPr>
        <xdr:cNvPr id="852" name="直線コネクタ 851"/>
        <xdr:cNvCxnSpPr/>
      </xdr:nvCxnSpPr>
      <xdr:spPr>
        <a:xfrm>
          <a:off x="21323300" y="13100448"/>
          <a:ext cx="838200" cy="1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70248</xdr:rowOff>
    </xdr:from>
    <xdr:to>
      <xdr:col>111</xdr:col>
      <xdr:colOff>177800</xdr:colOff>
      <xdr:row>76</xdr:row>
      <xdr:rowOff>84956</xdr:rowOff>
    </xdr:to>
    <xdr:cxnSp macro="">
      <xdr:nvCxnSpPr>
        <xdr:cNvPr id="855" name="直線コネクタ 854"/>
        <xdr:cNvCxnSpPr/>
      </xdr:nvCxnSpPr>
      <xdr:spPr>
        <a:xfrm flipV="1">
          <a:off x="20434300" y="13100448"/>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75713</xdr:rowOff>
    </xdr:from>
    <xdr:to>
      <xdr:col>107</xdr:col>
      <xdr:colOff>50800</xdr:colOff>
      <xdr:row>76</xdr:row>
      <xdr:rowOff>84956</xdr:rowOff>
    </xdr:to>
    <xdr:cxnSp macro="">
      <xdr:nvCxnSpPr>
        <xdr:cNvPr id="858" name="直線コネクタ 857"/>
        <xdr:cNvCxnSpPr/>
      </xdr:nvCxnSpPr>
      <xdr:spPr>
        <a:xfrm>
          <a:off x="19545300" y="13105913"/>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75713</xdr:rowOff>
    </xdr:from>
    <xdr:to>
      <xdr:col>102</xdr:col>
      <xdr:colOff>114300</xdr:colOff>
      <xdr:row>76</xdr:row>
      <xdr:rowOff>91836</xdr:rowOff>
    </xdr:to>
    <xdr:cxnSp macro="">
      <xdr:nvCxnSpPr>
        <xdr:cNvPr id="861" name="直線コネクタ 860"/>
        <xdr:cNvCxnSpPr/>
      </xdr:nvCxnSpPr>
      <xdr:spPr>
        <a:xfrm flipV="1">
          <a:off x="18656300" y="13105913"/>
          <a:ext cx="889000" cy="1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143383</xdr:rowOff>
    </xdr:from>
    <xdr:to>
      <xdr:col>116</xdr:col>
      <xdr:colOff>114300</xdr:colOff>
      <xdr:row>77</xdr:row>
      <xdr:rowOff>73533</xdr:rowOff>
    </xdr:to>
    <xdr:sp macro="" textlink="">
      <xdr:nvSpPr>
        <xdr:cNvPr id="871" name="楕円 870"/>
        <xdr:cNvSpPr/>
      </xdr:nvSpPr>
      <xdr:spPr>
        <a:xfrm>
          <a:off x="22110700" y="131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121810</xdr:rowOff>
    </xdr:from>
    <xdr:ext cx="534377" cy="259045"/>
    <xdr:sp macro="" textlink="">
      <xdr:nvSpPr>
        <xdr:cNvPr id="872" name="繰出金該当値テキスト"/>
        <xdr:cNvSpPr txBox="1"/>
      </xdr:nvSpPr>
      <xdr:spPr>
        <a:xfrm>
          <a:off x="22212300" y="1315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19448</xdr:rowOff>
    </xdr:from>
    <xdr:to>
      <xdr:col>112</xdr:col>
      <xdr:colOff>38100</xdr:colOff>
      <xdr:row>76</xdr:row>
      <xdr:rowOff>121048</xdr:rowOff>
    </xdr:to>
    <xdr:sp macro="" textlink="">
      <xdr:nvSpPr>
        <xdr:cNvPr id="873" name="楕円 872"/>
        <xdr:cNvSpPr/>
      </xdr:nvSpPr>
      <xdr:spPr>
        <a:xfrm>
          <a:off x="21272500" y="1304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112175</xdr:rowOff>
    </xdr:from>
    <xdr:ext cx="534377" cy="259045"/>
    <xdr:sp macro="" textlink="">
      <xdr:nvSpPr>
        <xdr:cNvPr id="874" name="テキスト ボックス 873"/>
        <xdr:cNvSpPr txBox="1"/>
      </xdr:nvSpPr>
      <xdr:spPr>
        <a:xfrm>
          <a:off x="21056111" y="1314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34156</xdr:rowOff>
    </xdr:from>
    <xdr:to>
      <xdr:col>107</xdr:col>
      <xdr:colOff>101600</xdr:colOff>
      <xdr:row>76</xdr:row>
      <xdr:rowOff>135756</xdr:rowOff>
    </xdr:to>
    <xdr:sp macro="" textlink="">
      <xdr:nvSpPr>
        <xdr:cNvPr id="875" name="楕円 874"/>
        <xdr:cNvSpPr/>
      </xdr:nvSpPr>
      <xdr:spPr>
        <a:xfrm>
          <a:off x="20383500" y="130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126883</xdr:rowOff>
    </xdr:from>
    <xdr:ext cx="534377" cy="259045"/>
    <xdr:sp macro="" textlink="">
      <xdr:nvSpPr>
        <xdr:cNvPr id="876" name="テキスト ボックス 875"/>
        <xdr:cNvSpPr txBox="1"/>
      </xdr:nvSpPr>
      <xdr:spPr>
        <a:xfrm>
          <a:off x="20167111" y="1315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24913</xdr:rowOff>
    </xdr:from>
    <xdr:to>
      <xdr:col>102</xdr:col>
      <xdr:colOff>165100</xdr:colOff>
      <xdr:row>76</xdr:row>
      <xdr:rowOff>126513</xdr:rowOff>
    </xdr:to>
    <xdr:sp macro="" textlink="">
      <xdr:nvSpPr>
        <xdr:cNvPr id="877" name="楕円 876"/>
        <xdr:cNvSpPr/>
      </xdr:nvSpPr>
      <xdr:spPr>
        <a:xfrm>
          <a:off x="19494500" y="130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117640</xdr:rowOff>
    </xdr:from>
    <xdr:ext cx="534377" cy="259045"/>
    <xdr:sp macro="" textlink="">
      <xdr:nvSpPr>
        <xdr:cNvPr id="878" name="テキスト ボックス 877"/>
        <xdr:cNvSpPr txBox="1"/>
      </xdr:nvSpPr>
      <xdr:spPr>
        <a:xfrm>
          <a:off x="19278111" y="1314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41036</xdr:rowOff>
    </xdr:from>
    <xdr:to>
      <xdr:col>98</xdr:col>
      <xdr:colOff>38100</xdr:colOff>
      <xdr:row>76</xdr:row>
      <xdr:rowOff>142636</xdr:rowOff>
    </xdr:to>
    <xdr:sp macro="" textlink="">
      <xdr:nvSpPr>
        <xdr:cNvPr id="879" name="楕円 878"/>
        <xdr:cNvSpPr/>
      </xdr:nvSpPr>
      <xdr:spPr>
        <a:xfrm>
          <a:off x="18605500" y="130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133763</xdr:rowOff>
    </xdr:from>
    <xdr:ext cx="534377" cy="259045"/>
    <xdr:sp macro="" textlink="">
      <xdr:nvSpPr>
        <xdr:cNvPr id="880" name="テキスト ボックス 879"/>
        <xdr:cNvSpPr txBox="1"/>
      </xdr:nvSpPr>
      <xdr:spPr>
        <a:xfrm>
          <a:off x="18389111" y="1316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本給が人事院勧告に伴う給与改定による増及び再任用職員の増により、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３，１０５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となった。扶助費は、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介護給付・訓練等給付費等負担金の増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１，０９２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となった。公債費は前年度に引き続き元金償還金の増により、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１，１８９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円増加した。普通建設事業費では、越生駅東口開設事業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の終了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などにより、前年度から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２７，９４１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となった。積立金は、公共施設整備基金の積立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９，０９７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と類似団体を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や扶助費などで当町の住民一人当たりのコストは類似団体のコストを下回っている。これは、当町の歳出総額が類似団体よりも少ないためである。歳入の確保を行うとともに、限られた予算のなかで住民福祉サービスの向上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11,567
11,327
40.39
4,546,019
4,231,099
182,645
2,919,989
3,371,745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22923</xdr:rowOff>
    </xdr:from>
    <xdr:to>
      <xdr:col>24</xdr:col>
      <xdr:colOff>63500</xdr:colOff>
      <xdr:row>37</xdr:row>
      <xdr:rowOff>87122</xdr:rowOff>
    </xdr:to>
    <xdr:cxnSp macro="">
      <xdr:nvCxnSpPr>
        <xdr:cNvPr id="61" name="直線コネクタ 60"/>
        <xdr:cNvCxnSpPr/>
      </xdr:nvCxnSpPr>
      <xdr:spPr>
        <a:xfrm>
          <a:off x="3797300" y="6366573"/>
          <a:ext cx="8382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159512</xdr:rowOff>
    </xdr:from>
    <xdr:to>
      <xdr:col>19</xdr:col>
      <xdr:colOff>177800</xdr:colOff>
      <xdr:row>37</xdr:row>
      <xdr:rowOff>22923</xdr:rowOff>
    </xdr:to>
    <xdr:cxnSp macro="">
      <xdr:nvCxnSpPr>
        <xdr:cNvPr id="64" name="直線コネクタ 63"/>
        <xdr:cNvCxnSpPr/>
      </xdr:nvCxnSpPr>
      <xdr:spPr>
        <a:xfrm>
          <a:off x="2908300" y="6331712"/>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136461</xdr:rowOff>
    </xdr:from>
    <xdr:to>
      <xdr:col>15</xdr:col>
      <xdr:colOff>50800</xdr:colOff>
      <xdr:row>36</xdr:row>
      <xdr:rowOff>159512</xdr:rowOff>
    </xdr:to>
    <xdr:cxnSp macro="">
      <xdr:nvCxnSpPr>
        <xdr:cNvPr id="67" name="直線コネクタ 66"/>
        <xdr:cNvCxnSpPr/>
      </xdr:nvCxnSpPr>
      <xdr:spPr>
        <a:xfrm>
          <a:off x="2019300" y="6308661"/>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36259</xdr:rowOff>
    </xdr:from>
    <xdr:to>
      <xdr:col>10</xdr:col>
      <xdr:colOff>114300</xdr:colOff>
      <xdr:row>36</xdr:row>
      <xdr:rowOff>136461</xdr:rowOff>
    </xdr:to>
    <xdr:cxnSp macro="">
      <xdr:nvCxnSpPr>
        <xdr:cNvPr id="70" name="直線コネクタ 69"/>
        <xdr:cNvCxnSpPr/>
      </xdr:nvCxnSpPr>
      <xdr:spPr>
        <a:xfrm>
          <a:off x="1130300" y="6208459"/>
          <a:ext cx="889000" cy="10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36322</xdr:rowOff>
    </xdr:from>
    <xdr:to>
      <xdr:col>24</xdr:col>
      <xdr:colOff>114300</xdr:colOff>
      <xdr:row>37</xdr:row>
      <xdr:rowOff>137922</xdr:rowOff>
    </xdr:to>
    <xdr:sp macro="" textlink="">
      <xdr:nvSpPr>
        <xdr:cNvPr id="80" name="楕円 79"/>
        <xdr:cNvSpPr/>
      </xdr:nvSpPr>
      <xdr:spPr>
        <a:xfrm>
          <a:off x="45847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122699</xdr:rowOff>
    </xdr:from>
    <xdr:ext cx="469744" cy="259045"/>
    <xdr:sp macro="" textlink="">
      <xdr:nvSpPr>
        <xdr:cNvPr id="81" name="議会費該当値テキスト"/>
        <xdr:cNvSpPr txBox="1"/>
      </xdr:nvSpPr>
      <xdr:spPr>
        <a:xfrm>
          <a:off x="4686300"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143573</xdr:rowOff>
    </xdr:from>
    <xdr:to>
      <xdr:col>20</xdr:col>
      <xdr:colOff>38100</xdr:colOff>
      <xdr:row>37</xdr:row>
      <xdr:rowOff>73723</xdr:rowOff>
    </xdr:to>
    <xdr:sp macro="" textlink="">
      <xdr:nvSpPr>
        <xdr:cNvPr id="82" name="楕円 81"/>
        <xdr:cNvSpPr/>
      </xdr:nvSpPr>
      <xdr:spPr>
        <a:xfrm>
          <a:off x="3746500" y="63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64850</xdr:rowOff>
    </xdr:from>
    <xdr:ext cx="469744" cy="259045"/>
    <xdr:sp macro="" textlink="">
      <xdr:nvSpPr>
        <xdr:cNvPr id="83" name="テキスト ボックス 82"/>
        <xdr:cNvSpPr txBox="1"/>
      </xdr:nvSpPr>
      <xdr:spPr>
        <a:xfrm>
          <a:off x="3562428" y="640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108712</xdr:rowOff>
    </xdr:from>
    <xdr:to>
      <xdr:col>15</xdr:col>
      <xdr:colOff>101600</xdr:colOff>
      <xdr:row>37</xdr:row>
      <xdr:rowOff>38862</xdr:rowOff>
    </xdr:to>
    <xdr:sp macro="" textlink="">
      <xdr:nvSpPr>
        <xdr:cNvPr id="84" name="楕円 83"/>
        <xdr:cNvSpPr/>
      </xdr:nvSpPr>
      <xdr:spPr>
        <a:xfrm>
          <a:off x="2857500" y="62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29989</xdr:rowOff>
    </xdr:from>
    <xdr:ext cx="469744" cy="259045"/>
    <xdr:sp macro="" textlink="">
      <xdr:nvSpPr>
        <xdr:cNvPr id="85" name="テキスト ボックス 84"/>
        <xdr:cNvSpPr txBox="1"/>
      </xdr:nvSpPr>
      <xdr:spPr>
        <a:xfrm>
          <a:off x="2673428" y="63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85661</xdr:rowOff>
    </xdr:from>
    <xdr:to>
      <xdr:col>10</xdr:col>
      <xdr:colOff>165100</xdr:colOff>
      <xdr:row>37</xdr:row>
      <xdr:rowOff>15811</xdr:rowOff>
    </xdr:to>
    <xdr:sp macro="" textlink="">
      <xdr:nvSpPr>
        <xdr:cNvPr id="86" name="楕円 85"/>
        <xdr:cNvSpPr/>
      </xdr:nvSpPr>
      <xdr:spPr>
        <a:xfrm>
          <a:off x="1968500" y="6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6938</xdr:rowOff>
    </xdr:from>
    <xdr:ext cx="469744" cy="259045"/>
    <xdr:sp macro="" textlink="">
      <xdr:nvSpPr>
        <xdr:cNvPr id="87" name="テキスト ボックス 86"/>
        <xdr:cNvSpPr txBox="1"/>
      </xdr:nvSpPr>
      <xdr:spPr>
        <a:xfrm>
          <a:off x="1784428" y="6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156909</xdr:rowOff>
    </xdr:from>
    <xdr:to>
      <xdr:col>6</xdr:col>
      <xdr:colOff>38100</xdr:colOff>
      <xdr:row>36</xdr:row>
      <xdr:rowOff>87059</xdr:rowOff>
    </xdr:to>
    <xdr:sp macro="" textlink="">
      <xdr:nvSpPr>
        <xdr:cNvPr id="88" name="楕円 87"/>
        <xdr:cNvSpPr/>
      </xdr:nvSpPr>
      <xdr:spPr>
        <a:xfrm>
          <a:off x="1079500" y="61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78186</xdr:rowOff>
    </xdr:from>
    <xdr:ext cx="469744" cy="259045"/>
    <xdr:sp macro="" textlink="">
      <xdr:nvSpPr>
        <xdr:cNvPr id="89" name="テキスト ボックス 88"/>
        <xdr:cNvSpPr txBox="1"/>
      </xdr:nvSpPr>
      <xdr:spPr>
        <a:xfrm>
          <a:off x="895428" y="625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32780</xdr:rowOff>
    </xdr:from>
    <xdr:to>
      <xdr:col>24</xdr:col>
      <xdr:colOff>63500</xdr:colOff>
      <xdr:row>58</xdr:row>
      <xdr:rowOff>95577</xdr:rowOff>
    </xdr:to>
    <xdr:cxnSp macro="">
      <xdr:nvCxnSpPr>
        <xdr:cNvPr id="120" name="直線コネクタ 119"/>
        <xdr:cNvCxnSpPr/>
      </xdr:nvCxnSpPr>
      <xdr:spPr>
        <a:xfrm flipV="1">
          <a:off x="3797300" y="9976880"/>
          <a:ext cx="838200" cy="6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95577</xdr:rowOff>
    </xdr:from>
    <xdr:to>
      <xdr:col>19</xdr:col>
      <xdr:colOff>177800</xdr:colOff>
      <xdr:row>58</xdr:row>
      <xdr:rowOff>107957</xdr:rowOff>
    </xdr:to>
    <xdr:cxnSp macro="">
      <xdr:nvCxnSpPr>
        <xdr:cNvPr id="123" name="直線コネクタ 122"/>
        <xdr:cNvCxnSpPr/>
      </xdr:nvCxnSpPr>
      <xdr:spPr>
        <a:xfrm flipV="1">
          <a:off x="2908300" y="10039677"/>
          <a:ext cx="889000" cy="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97879</xdr:rowOff>
    </xdr:from>
    <xdr:to>
      <xdr:col>15</xdr:col>
      <xdr:colOff>50800</xdr:colOff>
      <xdr:row>58</xdr:row>
      <xdr:rowOff>107957</xdr:rowOff>
    </xdr:to>
    <xdr:cxnSp macro="">
      <xdr:nvCxnSpPr>
        <xdr:cNvPr id="126" name="直線コネクタ 125"/>
        <xdr:cNvCxnSpPr/>
      </xdr:nvCxnSpPr>
      <xdr:spPr>
        <a:xfrm>
          <a:off x="2019300" y="10041979"/>
          <a:ext cx="889000" cy="1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68958</xdr:rowOff>
    </xdr:from>
    <xdr:to>
      <xdr:col>10</xdr:col>
      <xdr:colOff>114300</xdr:colOff>
      <xdr:row>58</xdr:row>
      <xdr:rowOff>97879</xdr:rowOff>
    </xdr:to>
    <xdr:cxnSp macro="">
      <xdr:nvCxnSpPr>
        <xdr:cNvPr id="129" name="直線コネクタ 128"/>
        <xdr:cNvCxnSpPr/>
      </xdr:nvCxnSpPr>
      <xdr:spPr>
        <a:xfrm>
          <a:off x="1130300" y="10013058"/>
          <a:ext cx="889000" cy="2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153430</xdr:rowOff>
    </xdr:from>
    <xdr:to>
      <xdr:col>24</xdr:col>
      <xdr:colOff>114300</xdr:colOff>
      <xdr:row>58</xdr:row>
      <xdr:rowOff>83580</xdr:rowOff>
    </xdr:to>
    <xdr:sp macro="" textlink="">
      <xdr:nvSpPr>
        <xdr:cNvPr id="139" name="楕円 138"/>
        <xdr:cNvSpPr/>
      </xdr:nvSpPr>
      <xdr:spPr>
        <a:xfrm>
          <a:off x="4584700" y="9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68357</xdr:rowOff>
    </xdr:from>
    <xdr:ext cx="534377" cy="259045"/>
    <xdr:sp macro="" textlink="">
      <xdr:nvSpPr>
        <xdr:cNvPr id="140" name="総務費該当値テキスト"/>
        <xdr:cNvSpPr txBox="1"/>
      </xdr:nvSpPr>
      <xdr:spPr>
        <a:xfrm>
          <a:off x="4686300" y="98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44777</xdr:rowOff>
    </xdr:from>
    <xdr:to>
      <xdr:col>20</xdr:col>
      <xdr:colOff>38100</xdr:colOff>
      <xdr:row>58</xdr:row>
      <xdr:rowOff>146377</xdr:rowOff>
    </xdr:to>
    <xdr:sp macro="" textlink="">
      <xdr:nvSpPr>
        <xdr:cNvPr id="141" name="楕円 140"/>
        <xdr:cNvSpPr/>
      </xdr:nvSpPr>
      <xdr:spPr>
        <a:xfrm>
          <a:off x="3746500" y="99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137504</xdr:rowOff>
    </xdr:from>
    <xdr:ext cx="534377" cy="259045"/>
    <xdr:sp macro="" textlink="">
      <xdr:nvSpPr>
        <xdr:cNvPr id="142" name="テキスト ボックス 141"/>
        <xdr:cNvSpPr txBox="1"/>
      </xdr:nvSpPr>
      <xdr:spPr>
        <a:xfrm>
          <a:off x="3530111" y="1008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57157</xdr:rowOff>
    </xdr:from>
    <xdr:to>
      <xdr:col>15</xdr:col>
      <xdr:colOff>101600</xdr:colOff>
      <xdr:row>58</xdr:row>
      <xdr:rowOff>158757</xdr:rowOff>
    </xdr:to>
    <xdr:sp macro="" textlink="">
      <xdr:nvSpPr>
        <xdr:cNvPr id="143" name="楕円 142"/>
        <xdr:cNvSpPr/>
      </xdr:nvSpPr>
      <xdr:spPr>
        <a:xfrm>
          <a:off x="2857500" y="100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149884</xdr:rowOff>
    </xdr:from>
    <xdr:ext cx="534377" cy="259045"/>
    <xdr:sp macro="" textlink="">
      <xdr:nvSpPr>
        <xdr:cNvPr id="144" name="テキスト ボックス 143"/>
        <xdr:cNvSpPr txBox="1"/>
      </xdr:nvSpPr>
      <xdr:spPr>
        <a:xfrm>
          <a:off x="2641111" y="1009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47079</xdr:rowOff>
    </xdr:from>
    <xdr:to>
      <xdr:col>10</xdr:col>
      <xdr:colOff>165100</xdr:colOff>
      <xdr:row>58</xdr:row>
      <xdr:rowOff>148679</xdr:rowOff>
    </xdr:to>
    <xdr:sp macro="" textlink="">
      <xdr:nvSpPr>
        <xdr:cNvPr id="145" name="楕円 144"/>
        <xdr:cNvSpPr/>
      </xdr:nvSpPr>
      <xdr:spPr>
        <a:xfrm>
          <a:off x="1968500" y="99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139806</xdr:rowOff>
    </xdr:from>
    <xdr:ext cx="534377" cy="259045"/>
    <xdr:sp macro="" textlink="">
      <xdr:nvSpPr>
        <xdr:cNvPr id="146" name="テキスト ボックス 145"/>
        <xdr:cNvSpPr txBox="1"/>
      </xdr:nvSpPr>
      <xdr:spPr>
        <a:xfrm>
          <a:off x="1752111" y="1008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18158</xdr:rowOff>
    </xdr:from>
    <xdr:to>
      <xdr:col>6</xdr:col>
      <xdr:colOff>38100</xdr:colOff>
      <xdr:row>58</xdr:row>
      <xdr:rowOff>119758</xdr:rowOff>
    </xdr:to>
    <xdr:sp macro="" textlink="">
      <xdr:nvSpPr>
        <xdr:cNvPr id="147" name="楕円 146"/>
        <xdr:cNvSpPr/>
      </xdr:nvSpPr>
      <xdr:spPr>
        <a:xfrm>
          <a:off x="1079500" y="996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110885</xdr:rowOff>
    </xdr:from>
    <xdr:ext cx="534377" cy="259045"/>
    <xdr:sp macro="" textlink="">
      <xdr:nvSpPr>
        <xdr:cNvPr id="148" name="テキスト ボックス 147"/>
        <xdr:cNvSpPr txBox="1"/>
      </xdr:nvSpPr>
      <xdr:spPr>
        <a:xfrm>
          <a:off x="863111" y="1005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113213</xdr:rowOff>
    </xdr:from>
    <xdr:to>
      <xdr:col>24</xdr:col>
      <xdr:colOff>63500</xdr:colOff>
      <xdr:row>78</xdr:row>
      <xdr:rowOff>151998</xdr:rowOff>
    </xdr:to>
    <xdr:cxnSp macro="">
      <xdr:nvCxnSpPr>
        <xdr:cNvPr id="178" name="直線コネクタ 177"/>
        <xdr:cNvCxnSpPr/>
      </xdr:nvCxnSpPr>
      <xdr:spPr>
        <a:xfrm flipV="1">
          <a:off x="3797300" y="13486313"/>
          <a:ext cx="8382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131508</xdr:rowOff>
    </xdr:from>
    <xdr:to>
      <xdr:col>19</xdr:col>
      <xdr:colOff>177800</xdr:colOff>
      <xdr:row>78</xdr:row>
      <xdr:rowOff>151998</xdr:rowOff>
    </xdr:to>
    <xdr:cxnSp macro="">
      <xdr:nvCxnSpPr>
        <xdr:cNvPr id="181" name="直線コネクタ 180"/>
        <xdr:cNvCxnSpPr/>
      </xdr:nvCxnSpPr>
      <xdr:spPr>
        <a:xfrm>
          <a:off x="2908300" y="13504608"/>
          <a:ext cx="889000" cy="2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120436</xdr:rowOff>
    </xdr:from>
    <xdr:to>
      <xdr:col>15</xdr:col>
      <xdr:colOff>50800</xdr:colOff>
      <xdr:row>78</xdr:row>
      <xdr:rowOff>131508</xdr:rowOff>
    </xdr:to>
    <xdr:cxnSp macro="">
      <xdr:nvCxnSpPr>
        <xdr:cNvPr id="184" name="直線コネクタ 183"/>
        <xdr:cNvCxnSpPr/>
      </xdr:nvCxnSpPr>
      <xdr:spPr>
        <a:xfrm>
          <a:off x="2019300" y="13493536"/>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120436</xdr:rowOff>
    </xdr:from>
    <xdr:to>
      <xdr:col>10</xdr:col>
      <xdr:colOff>114300</xdr:colOff>
      <xdr:row>78</xdr:row>
      <xdr:rowOff>168686</xdr:rowOff>
    </xdr:to>
    <xdr:cxnSp macro="">
      <xdr:nvCxnSpPr>
        <xdr:cNvPr id="187" name="直線コネクタ 186"/>
        <xdr:cNvCxnSpPr/>
      </xdr:nvCxnSpPr>
      <xdr:spPr>
        <a:xfrm flipV="1">
          <a:off x="1130300" y="13493536"/>
          <a:ext cx="889000" cy="4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62413</xdr:rowOff>
    </xdr:from>
    <xdr:to>
      <xdr:col>24</xdr:col>
      <xdr:colOff>114300</xdr:colOff>
      <xdr:row>78</xdr:row>
      <xdr:rowOff>164013</xdr:rowOff>
    </xdr:to>
    <xdr:sp macro="" textlink="">
      <xdr:nvSpPr>
        <xdr:cNvPr id="197" name="楕円 196"/>
        <xdr:cNvSpPr/>
      </xdr:nvSpPr>
      <xdr:spPr>
        <a:xfrm>
          <a:off x="4584700" y="13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148790</xdr:rowOff>
    </xdr:from>
    <xdr:ext cx="599010" cy="259045"/>
    <xdr:sp macro="" textlink="">
      <xdr:nvSpPr>
        <xdr:cNvPr id="198" name="民生費該当値テキスト"/>
        <xdr:cNvSpPr txBox="1"/>
      </xdr:nvSpPr>
      <xdr:spPr>
        <a:xfrm>
          <a:off x="4686300" y="1335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101198</xdr:rowOff>
    </xdr:from>
    <xdr:to>
      <xdr:col>20</xdr:col>
      <xdr:colOff>38100</xdr:colOff>
      <xdr:row>79</xdr:row>
      <xdr:rowOff>31348</xdr:rowOff>
    </xdr:to>
    <xdr:sp macro="" textlink="">
      <xdr:nvSpPr>
        <xdr:cNvPr id="199" name="楕円 198"/>
        <xdr:cNvSpPr/>
      </xdr:nvSpPr>
      <xdr:spPr>
        <a:xfrm>
          <a:off x="3746500" y="134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22475</xdr:rowOff>
    </xdr:from>
    <xdr:ext cx="599010" cy="259045"/>
    <xdr:sp macro="" textlink="">
      <xdr:nvSpPr>
        <xdr:cNvPr id="200" name="テキスト ボックス 199"/>
        <xdr:cNvSpPr txBox="1"/>
      </xdr:nvSpPr>
      <xdr:spPr>
        <a:xfrm>
          <a:off x="3497795" y="1356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80708</xdr:rowOff>
    </xdr:from>
    <xdr:to>
      <xdr:col>15</xdr:col>
      <xdr:colOff>101600</xdr:colOff>
      <xdr:row>79</xdr:row>
      <xdr:rowOff>10858</xdr:rowOff>
    </xdr:to>
    <xdr:sp macro="" textlink="">
      <xdr:nvSpPr>
        <xdr:cNvPr id="201" name="楕円 200"/>
        <xdr:cNvSpPr/>
      </xdr:nvSpPr>
      <xdr:spPr>
        <a:xfrm>
          <a:off x="2857500" y="1345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1985</xdr:rowOff>
    </xdr:from>
    <xdr:ext cx="599010" cy="259045"/>
    <xdr:sp macro="" textlink="">
      <xdr:nvSpPr>
        <xdr:cNvPr id="202" name="テキスト ボックス 201"/>
        <xdr:cNvSpPr txBox="1"/>
      </xdr:nvSpPr>
      <xdr:spPr>
        <a:xfrm>
          <a:off x="2608795" y="1354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69636</xdr:rowOff>
    </xdr:from>
    <xdr:to>
      <xdr:col>10</xdr:col>
      <xdr:colOff>165100</xdr:colOff>
      <xdr:row>78</xdr:row>
      <xdr:rowOff>171236</xdr:rowOff>
    </xdr:to>
    <xdr:sp macro="" textlink="">
      <xdr:nvSpPr>
        <xdr:cNvPr id="203" name="楕円 202"/>
        <xdr:cNvSpPr/>
      </xdr:nvSpPr>
      <xdr:spPr>
        <a:xfrm>
          <a:off x="1968500" y="134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162363</xdr:rowOff>
    </xdr:from>
    <xdr:ext cx="599010" cy="259045"/>
    <xdr:sp macro="" textlink="">
      <xdr:nvSpPr>
        <xdr:cNvPr id="204" name="テキスト ボックス 203"/>
        <xdr:cNvSpPr txBox="1"/>
      </xdr:nvSpPr>
      <xdr:spPr>
        <a:xfrm>
          <a:off x="1719795" y="1353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117886</xdr:rowOff>
    </xdr:from>
    <xdr:to>
      <xdr:col>6</xdr:col>
      <xdr:colOff>38100</xdr:colOff>
      <xdr:row>79</xdr:row>
      <xdr:rowOff>48036</xdr:rowOff>
    </xdr:to>
    <xdr:sp macro="" textlink="">
      <xdr:nvSpPr>
        <xdr:cNvPr id="205" name="楕円 204"/>
        <xdr:cNvSpPr/>
      </xdr:nvSpPr>
      <xdr:spPr>
        <a:xfrm>
          <a:off x="1079500" y="134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39163</xdr:rowOff>
    </xdr:from>
    <xdr:ext cx="599010" cy="259045"/>
    <xdr:sp macro="" textlink="">
      <xdr:nvSpPr>
        <xdr:cNvPr id="206" name="テキスト ボックス 205"/>
        <xdr:cNvSpPr txBox="1"/>
      </xdr:nvSpPr>
      <xdr:spPr>
        <a:xfrm>
          <a:off x="830795" y="1358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73918</xdr:rowOff>
    </xdr:from>
    <xdr:to>
      <xdr:col>24</xdr:col>
      <xdr:colOff>63500</xdr:colOff>
      <xdr:row>97</xdr:row>
      <xdr:rowOff>105443</xdr:rowOff>
    </xdr:to>
    <xdr:cxnSp macro="">
      <xdr:nvCxnSpPr>
        <xdr:cNvPr id="237" name="直線コネクタ 236"/>
        <xdr:cNvCxnSpPr/>
      </xdr:nvCxnSpPr>
      <xdr:spPr>
        <a:xfrm flipV="1">
          <a:off x="3797300" y="16704568"/>
          <a:ext cx="8382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105443</xdr:rowOff>
    </xdr:from>
    <xdr:to>
      <xdr:col>19</xdr:col>
      <xdr:colOff>177800</xdr:colOff>
      <xdr:row>97</xdr:row>
      <xdr:rowOff>135672</xdr:rowOff>
    </xdr:to>
    <xdr:cxnSp macro="">
      <xdr:nvCxnSpPr>
        <xdr:cNvPr id="240" name="直線コネクタ 239"/>
        <xdr:cNvCxnSpPr/>
      </xdr:nvCxnSpPr>
      <xdr:spPr>
        <a:xfrm flipV="1">
          <a:off x="2908300" y="16736093"/>
          <a:ext cx="889000" cy="3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135672</xdr:rowOff>
    </xdr:from>
    <xdr:to>
      <xdr:col>15</xdr:col>
      <xdr:colOff>50800</xdr:colOff>
      <xdr:row>97</xdr:row>
      <xdr:rowOff>144794</xdr:rowOff>
    </xdr:to>
    <xdr:cxnSp macro="">
      <xdr:nvCxnSpPr>
        <xdr:cNvPr id="243" name="直線コネクタ 242"/>
        <xdr:cNvCxnSpPr/>
      </xdr:nvCxnSpPr>
      <xdr:spPr>
        <a:xfrm flipV="1">
          <a:off x="2019300" y="16766322"/>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144794</xdr:rowOff>
    </xdr:from>
    <xdr:to>
      <xdr:col>10</xdr:col>
      <xdr:colOff>114300</xdr:colOff>
      <xdr:row>97</xdr:row>
      <xdr:rowOff>149073</xdr:rowOff>
    </xdr:to>
    <xdr:cxnSp macro="">
      <xdr:nvCxnSpPr>
        <xdr:cNvPr id="246" name="直線コネクタ 245"/>
        <xdr:cNvCxnSpPr/>
      </xdr:nvCxnSpPr>
      <xdr:spPr>
        <a:xfrm flipV="1">
          <a:off x="1130300" y="16775444"/>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23118</xdr:rowOff>
    </xdr:from>
    <xdr:to>
      <xdr:col>24</xdr:col>
      <xdr:colOff>114300</xdr:colOff>
      <xdr:row>97</xdr:row>
      <xdr:rowOff>124718</xdr:rowOff>
    </xdr:to>
    <xdr:sp macro="" textlink="">
      <xdr:nvSpPr>
        <xdr:cNvPr id="256" name="楕円 255"/>
        <xdr:cNvSpPr/>
      </xdr:nvSpPr>
      <xdr:spPr>
        <a:xfrm>
          <a:off x="4584700" y="166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1545</xdr:rowOff>
    </xdr:from>
    <xdr:ext cx="534377" cy="259045"/>
    <xdr:sp macro="" textlink="">
      <xdr:nvSpPr>
        <xdr:cNvPr id="257" name="衛生費該当値テキスト"/>
        <xdr:cNvSpPr txBox="1"/>
      </xdr:nvSpPr>
      <xdr:spPr>
        <a:xfrm>
          <a:off x="4686300" y="166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54643</xdr:rowOff>
    </xdr:from>
    <xdr:to>
      <xdr:col>20</xdr:col>
      <xdr:colOff>38100</xdr:colOff>
      <xdr:row>97</xdr:row>
      <xdr:rowOff>156243</xdr:rowOff>
    </xdr:to>
    <xdr:sp macro="" textlink="">
      <xdr:nvSpPr>
        <xdr:cNvPr id="258" name="楕円 257"/>
        <xdr:cNvSpPr/>
      </xdr:nvSpPr>
      <xdr:spPr>
        <a:xfrm>
          <a:off x="3746500" y="166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147370</xdr:rowOff>
    </xdr:from>
    <xdr:ext cx="534377" cy="259045"/>
    <xdr:sp macro="" textlink="">
      <xdr:nvSpPr>
        <xdr:cNvPr id="259" name="テキスト ボックス 258"/>
        <xdr:cNvSpPr txBox="1"/>
      </xdr:nvSpPr>
      <xdr:spPr>
        <a:xfrm>
          <a:off x="3530111" y="167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84872</xdr:rowOff>
    </xdr:from>
    <xdr:to>
      <xdr:col>15</xdr:col>
      <xdr:colOff>101600</xdr:colOff>
      <xdr:row>98</xdr:row>
      <xdr:rowOff>15022</xdr:rowOff>
    </xdr:to>
    <xdr:sp macro="" textlink="">
      <xdr:nvSpPr>
        <xdr:cNvPr id="260" name="楕円 259"/>
        <xdr:cNvSpPr/>
      </xdr:nvSpPr>
      <xdr:spPr>
        <a:xfrm>
          <a:off x="2857500" y="1671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6149</xdr:rowOff>
    </xdr:from>
    <xdr:ext cx="534377" cy="259045"/>
    <xdr:sp macro="" textlink="">
      <xdr:nvSpPr>
        <xdr:cNvPr id="261" name="テキスト ボックス 260"/>
        <xdr:cNvSpPr txBox="1"/>
      </xdr:nvSpPr>
      <xdr:spPr>
        <a:xfrm>
          <a:off x="2641111" y="1680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93994</xdr:rowOff>
    </xdr:from>
    <xdr:to>
      <xdr:col>10</xdr:col>
      <xdr:colOff>165100</xdr:colOff>
      <xdr:row>98</xdr:row>
      <xdr:rowOff>24144</xdr:rowOff>
    </xdr:to>
    <xdr:sp macro="" textlink="">
      <xdr:nvSpPr>
        <xdr:cNvPr id="262" name="楕円 261"/>
        <xdr:cNvSpPr/>
      </xdr:nvSpPr>
      <xdr:spPr>
        <a:xfrm>
          <a:off x="1968500" y="167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15271</xdr:rowOff>
    </xdr:from>
    <xdr:ext cx="534377" cy="259045"/>
    <xdr:sp macro="" textlink="">
      <xdr:nvSpPr>
        <xdr:cNvPr id="263" name="テキスト ボックス 262"/>
        <xdr:cNvSpPr txBox="1"/>
      </xdr:nvSpPr>
      <xdr:spPr>
        <a:xfrm>
          <a:off x="1752111" y="168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98273</xdr:rowOff>
    </xdr:from>
    <xdr:to>
      <xdr:col>6</xdr:col>
      <xdr:colOff>38100</xdr:colOff>
      <xdr:row>98</xdr:row>
      <xdr:rowOff>28423</xdr:rowOff>
    </xdr:to>
    <xdr:sp macro="" textlink="">
      <xdr:nvSpPr>
        <xdr:cNvPr id="264" name="楕円 263"/>
        <xdr:cNvSpPr/>
      </xdr:nvSpPr>
      <xdr:spPr>
        <a:xfrm>
          <a:off x="1079500" y="16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19550</xdr:rowOff>
    </xdr:from>
    <xdr:ext cx="534377" cy="259045"/>
    <xdr:sp macro="" textlink="">
      <xdr:nvSpPr>
        <xdr:cNvPr id="265" name="テキスト ボックス 264"/>
        <xdr:cNvSpPr txBox="1"/>
      </xdr:nvSpPr>
      <xdr:spPr>
        <a:xfrm>
          <a:off x="863111" y="168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57404</xdr:rowOff>
    </xdr:from>
    <xdr:to>
      <xdr:col>55</xdr:col>
      <xdr:colOff>0</xdr:colOff>
      <xdr:row>37</xdr:row>
      <xdr:rowOff>57785</xdr:rowOff>
    </xdr:to>
    <xdr:cxnSp macro="">
      <xdr:nvCxnSpPr>
        <xdr:cNvPr id="294" name="直線コネクタ 293"/>
        <xdr:cNvCxnSpPr/>
      </xdr:nvCxnSpPr>
      <xdr:spPr>
        <a:xfrm flipV="1">
          <a:off x="9639300" y="640105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92092</xdr:rowOff>
    </xdr:from>
    <xdr:ext cx="378565" cy="259045"/>
    <xdr:sp macro="" textlink="">
      <xdr:nvSpPr>
        <xdr:cNvPr id="295" name="労働費平均値テキスト"/>
        <xdr:cNvSpPr txBox="1"/>
      </xdr:nvSpPr>
      <xdr:spPr>
        <a:xfrm>
          <a:off x="10528300" y="6435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57785</xdr:rowOff>
    </xdr:from>
    <xdr:to>
      <xdr:col>50</xdr:col>
      <xdr:colOff>114300</xdr:colOff>
      <xdr:row>37</xdr:row>
      <xdr:rowOff>62357</xdr:rowOff>
    </xdr:to>
    <xdr:cxnSp macro="">
      <xdr:nvCxnSpPr>
        <xdr:cNvPr id="297" name="直線コネクタ 296"/>
        <xdr:cNvCxnSpPr/>
      </xdr:nvCxnSpPr>
      <xdr:spPr>
        <a:xfrm flipV="1">
          <a:off x="8750300" y="640143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3319</xdr:rowOff>
    </xdr:from>
    <xdr:ext cx="378565" cy="259045"/>
    <xdr:sp macro="" textlink="">
      <xdr:nvSpPr>
        <xdr:cNvPr id="299" name="テキスト ボックス 298"/>
        <xdr:cNvSpPr txBox="1"/>
      </xdr:nvSpPr>
      <xdr:spPr>
        <a:xfrm>
          <a:off x="9450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62357</xdr:rowOff>
    </xdr:from>
    <xdr:to>
      <xdr:col>45</xdr:col>
      <xdr:colOff>177800</xdr:colOff>
      <xdr:row>37</xdr:row>
      <xdr:rowOff>65786</xdr:rowOff>
    </xdr:to>
    <xdr:cxnSp macro="">
      <xdr:nvCxnSpPr>
        <xdr:cNvPr id="300" name="直線コネクタ 299"/>
        <xdr:cNvCxnSpPr/>
      </xdr:nvCxnSpPr>
      <xdr:spPr>
        <a:xfrm flipV="1">
          <a:off x="7861300" y="640600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17797</xdr:rowOff>
    </xdr:from>
    <xdr:ext cx="378565" cy="259045"/>
    <xdr:sp macro="" textlink="">
      <xdr:nvSpPr>
        <xdr:cNvPr id="302" name="テキスト ボックス 301"/>
        <xdr:cNvSpPr txBox="1"/>
      </xdr:nvSpPr>
      <xdr:spPr>
        <a:xfrm>
          <a:off x="8561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65786</xdr:rowOff>
    </xdr:from>
    <xdr:to>
      <xdr:col>41</xdr:col>
      <xdr:colOff>50800</xdr:colOff>
      <xdr:row>37</xdr:row>
      <xdr:rowOff>71120</xdr:rowOff>
    </xdr:to>
    <xdr:cxnSp macro="">
      <xdr:nvCxnSpPr>
        <xdr:cNvPr id="303" name="直線コネクタ 302"/>
        <xdr:cNvCxnSpPr/>
      </xdr:nvCxnSpPr>
      <xdr:spPr>
        <a:xfrm flipV="1">
          <a:off x="6972300" y="640943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168292</xdr:rowOff>
    </xdr:from>
    <xdr:ext cx="378565" cy="259045"/>
    <xdr:sp macro="" textlink="">
      <xdr:nvSpPr>
        <xdr:cNvPr id="305" name="テキスト ボックス 304"/>
        <xdr:cNvSpPr txBox="1"/>
      </xdr:nvSpPr>
      <xdr:spPr>
        <a:xfrm>
          <a:off x="7672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145051</xdr:rowOff>
    </xdr:from>
    <xdr:ext cx="378565" cy="259045"/>
    <xdr:sp macro="" textlink="">
      <xdr:nvSpPr>
        <xdr:cNvPr id="307" name="テキスト ボックス 306"/>
        <xdr:cNvSpPr txBox="1"/>
      </xdr:nvSpPr>
      <xdr:spPr>
        <a:xfrm>
          <a:off x="6783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6604</xdr:rowOff>
    </xdr:from>
    <xdr:to>
      <xdr:col>55</xdr:col>
      <xdr:colOff>50800</xdr:colOff>
      <xdr:row>37</xdr:row>
      <xdr:rowOff>108204</xdr:rowOff>
    </xdr:to>
    <xdr:sp macro="" textlink="">
      <xdr:nvSpPr>
        <xdr:cNvPr id="313" name="楕円 312"/>
        <xdr:cNvSpPr/>
      </xdr:nvSpPr>
      <xdr:spPr>
        <a:xfrm>
          <a:off x="104267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29481</xdr:rowOff>
    </xdr:from>
    <xdr:ext cx="378565" cy="259045"/>
    <xdr:sp macro="" textlink="">
      <xdr:nvSpPr>
        <xdr:cNvPr id="314" name="労働費該当値テキスト"/>
        <xdr:cNvSpPr txBox="1"/>
      </xdr:nvSpPr>
      <xdr:spPr>
        <a:xfrm>
          <a:off x="10528300" y="6201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6985</xdr:rowOff>
    </xdr:from>
    <xdr:to>
      <xdr:col>50</xdr:col>
      <xdr:colOff>165100</xdr:colOff>
      <xdr:row>37</xdr:row>
      <xdr:rowOff>108585</xdr:rowOff>
    </xdr:to>
    <xdr:sp macro="" textlink="">
      <xdr:nvSpPr>
        <xdr:cNvPr id="315" name="楕円 314"/>
        <xdr:cNvSpPr/>
      </xdr:nvSpPr>
      <xdr:spPr>
        <a:xfrm>
          <a:off x="9588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125112</xdr:rowOff>
    </xdr:from>
    <xdr:ext cx="378565" cy="259045"/>
    <xdr:sp macro="" textlink="">
      <xdr:nvSpPr>
        <xdr:cNvPr id="316" name="テキスト ボックス 315"/>
        <xdr:cNvSpPr txBox="1"/>
      </xdr:nvSpPr>
      <xdr:spPr>
        <a:xfrm>
          <a:off x="9450017" y="6125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11557</xdr:rowOff>
    </xdr:from>
    <xdr:to>
      <xdr:col>46</xdr:col>
      <xdr:colOff>38100</xdr:colOff>
      <xdr:row>37</xdr:row>
      <xdr:rowOff>113157</xdr:rowOff>
    </xdr:to>
    <xdr:sp macro="" textlink="">
      <xdr:nvSpPr>
        <xdr:cNvPr id="317" name="楕円 316"/>
        <xdr:cNvSpPr/>
      </xdr:nvSpPr>
      <xdr:spPr>
        <a:xfrm>
          <a:off x="8699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129684</xdr:rowOff>
    </xdr:from>
    <xdr:ext cx="378565" cy="259045"/>
    <xdr:sp macro="" textlink="">
      <xdr:nvSpPr>
        <xdr:cNvPr id="318" name="テキスト ボックス 317"/>
        <xdr:cNvSpPr txBox="1"/>
      </xdr:nvSpPr>
      <xdr:spPr>
        <a:xfrm>
          <a:off x="8561017" y="61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14986</xdr:rowOff>
    </xdr:from>
    <xdr:to>
      <xdr:col>41</xdr:col>
      <xdr:colOff>101600</xdr:colOff>
      <xdr:row>37</xdr:row>
      <xdr:rowOff>116586</xdr:rowOff>
    </xdr:to>
    <xdr:sp macro="" textlink="">
      <xdr:nvSpPr>
        <xdr:cNvPr id="319" name="楕円 318"/>
        <xdr:cNvSpPr/>
      </xdr:nvSpPr>
      <xdr:spPr>
        <a:xfrm>
          <a:off x="7810500" y="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133113</xdr:rowOff>
    </xdr:from>
    <xdr:ext cx="378565" cy="259045"/>
    <xdr:sp macro="" textlink="">
      <xdr:nvSpPr>
        <xdr:cNvPr id="320" name="テキスト ボックス 319"/>
        <xdr:cNvSpPr txBox="1"/>
      </xdr:nvSpPr>
      <xdr:spPr>
        <a:xfrm>
          <a:off x="7672017" y="613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20320</xdr:rowOff>
    </xdr:from>
    <xdr:to>
      <xdr:col>36</xdr:col>
      <xdr:colOff>165100</xdr:colOff>
      <xdr:row>37</xdr:row>
      <xdr:rowOff>121920</xdr:rowOff>
    </xdr:to>
    <xdr:sp macro="" textlink="">
      <xdr:nvSpPr>
        <xdr:cNvPr id="321" name="楕円 320"/>
        <xdr:cNvSpPr/>
      </xdr:nvSpPr>
      <xdr:spPr>
        <a:xfrm>
          <a:off x="6921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138447</xdr:rowOff>
    </xdr:from>
    <xdr:ext cx="378565" cy="259045"/>
    <xdr:sp macro="" textlink="">
      <xdr:nvSpPr>
        <xdr:cNvPr id="322" name="テキスト ボックス 321"/>
        <xdr:cNvSpPr txBox="1"/>
      </xdr:nvSpPr>
      <xdr:spPr>
        <a:xfrm>
          <a:off x="6783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91516</xdr:rowOff>
    </xdr:from>
    <xdr:to>
      <xdr:col>55</xdr:col>
      <xdr:colOff>0</xdr:colOff>
      <xdr:row>58</xdr:row>
      <xdr:rowOff>111137</xdr:rowOff>
    </xdr:to>
    <xdr:cxnSp macro="">
      <xdr:nvCxnSpPr>
        <xdr:cNvPr id="351" name="直線コネクタ 350"/>
        <xdr:cNvCxnSpPr/>
      </xdr:nvCxnSpPr>
      <xdr:spPr>
        <a:xfrm flipV="1">
          <a:off x="9639300" y="10035616"/>
          <a:ext cx="8382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75032</xdr:rowOff>
    </xdr:from>
    <xdr:to>
      <xdr:col>50</xdr:col>
      <xdr:colOff>114300</xdr:colOff>
      <xdr:row>58</xdr:row>
      <xdr:rowOff>111137</xdr:rowOff>
    </xdr:to>
    <xdr:cxnSp macro="">
      <xdr:nvCxnSpPr>
        <xdr:cNvPr id="354" name="直線コネクタ 353"/>
        <xdr:cNvCxnSpPr/>
      </xdr:nvCxnSpPr>
      <xdr:spPr>
        <a:xfrm>
          <a:off x="8750300" y="10019132"/>
          <a:ext cx="889000" cy="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25273</xdr:rowOff>
    </xdr:from>
    <xdr:to>
      <xdr:col>45</xdr:col>
      <xdr:colOff>177800</xdr:colOff>
      <xdr:row>58</xdr:row>
      <xdr:rowOff>75032</xdr:rowOff>
    </xdr:to>
    <xdr:cxnSp macro="">
      <xdr:nvCxnSpPr>
        <xdr:cNvPr id="357" name="直線コネクタ 356"/>
        <xdr:cNvCxnSpPr/>
      </xdr:nvCxnSpPr>
      <xdr:spPr>
        <a:xfrm>
          <a:off x="7861300" y="9969373"/>
          <a:ext cx="889000" cy="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25273</xdr:rowOff>
    </xdr:from>
    <xdr:to>
      <xdr:col>41</xdr:col>
      <xdr:colOff>50800</xdr:colOff>
      <xdr:row>58</xdr:row>
      <xdr:rowOff>35065</xdr:rowOff>
    </xdr:to>
    <xdr:cxnSp macro="">
      <xdr:nvCxnSpPr>
        <xdr:cNvPr id="360" name="直線コネクタ 359"/>
        <xdr:cNvCxnSpPr/>
      </xdr:nvCxnSpPr>
      <xdr:spPr>
        <a:xfrm flipV="1">
          <a:off x="6972300" y="9969373"/>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40716</xdr:rowOff>
    </xdr:from>
    <xdr:to>
      <xdr:col>55</xdr:col>
      <xdr:colOff>50800</xdr:colOff>
      <xdr:row>58</xdr:row>
      <xdr:rowOff>142316</xdr:rowOff>
    </xdr:to>
    <xdr:sp macro="" textlink="">
      <xdr:nvSpPr>
        <xdr:cNvPr id="370" name="楕円 369"/>
        <xdr:cNvSpPr/>
      </xdr:nvSpPr>
      <xdr:spPr>
        <a:xfrm>
          <a:off x="10426700" y="99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127093</xdr:rowOff>
    </xdr:from>
    <xdr:ext cx="469744" cy="259045"/>
    <xdr:sp macro="" textlink="">
      <xdr:nvSpPr>
        <xdr:cNvPr id="371" name="農林水産業費該当値テキスト"/>
        <xdr:cNvSpPr txBox="1"/>
      </xdr:nvSpPr>
      <xdr:spPr>
        <a:xfrm>
          <a:off x="10528300" y="989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60337</xdr:rowOff>
    </xdr:from>
    <xdr:to>
      <xdr:col>50</xdr:col>
      <xdr:colOff>165100</xdr:colOff>
      <xdr:row>58</xdr:row>
      <xdr:rowOff>161937</xdr:rowOff>
    </xdr:to>
    <xdr:sp macro="" textlink="">
      <xdr:nvSpPr>
        <xdr:cNvPr id="372" name="楕円 371"/>
        <xdr:cNvSpPr/>
      </xdr:nvSpPr>
      <xdr:spPr>
        <a:xfrm>
          <a:off x="9588500" y="100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153064</xdr:rowOff>
    </xdr:from>
    <xdr:ext cx="469744" cy="259045"/>
    <xdr:sp macro="" textlink="">
      <xdr:nvSpPr>
        <xdr:cNvPr id="373" name="テキスト ボックス 372"/>
        <xdr:cNvSpPr txBox="1"/>
      </xdr:nvSpPr>
      <xdr:spPr>
        <a:xfrm>
          <a:off x="9404428" y="1009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24232</xdr:rowOff>
    </xdr:from>
    <xdr:to>
      <xdr:col>46</xdr:col>
      <xdr:colOff>38100</xdr:colOff>
      <xdr:row>58</xdr:row>
      <xdr:rowOff>125832</xdr:rowOff>
    </xdr:to>
    <xdr:sp macro="" textlink="">
      <xdr:nvSpPr>
        <xdr:cNvPr id="374" name="楕円 373"/>
        <xdr:cNvSpPr/>
      </xdr:nvSpPr>
      <xdr:spPr>
        <a:xfrm>
          <a:off x="8699500" y="99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116959</xdr:rowOff>
    </xdr:from>
    <xdr:ext cx="534377" cy="259045"/>
    <xdr:sp macro="" textlink="">
      <xdr:nvSpPr>
        <xdr:cNvPr id="375" name="テキスト ボックス 374"/>
        <xdr:cNvSpPr txBox="1"/>
      </xdr:nvSpPr>
      <xdr:spPr>
        <a:xfrm>
          <a:off x="8483111" y="1006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145923</xdr:rowOff>
    </xdr:from>
    <xdr:to>
      <xdr:col>41</xdr:col>
      <xdr:colOff>101600</xdr:colOff>
      <xdr:row>58</xdr:row>
      <xdr:rowOff>76073</xdr:rowOff>
    </xdr:to>
    <xdr:sp macro="" textlink="">
      <xdr:nvSpPr>
        <xdr:cNvPr id="376" name="楕円 375"/>
        <xdr:cNvSpPr/>
      </xdr:nvSpPr>
      <xdr:spPr>
        <a:xfrm>
          <a:off x="7810500" y="99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67200</xdr:rowOff>
    </xdr:from>
    <xdr:ext cx="534377" cy="259045"/>
    <xdr:sp macro="" textlink="">
      <xdr:nvSpPr>
        <xdr:cNvPr id="377" name="テキスト ボックス 376"/>
        <xdr:cNvSpPr txBox="1"/>
      </xdr:nvSpPr>
      <xdr:spPr>
        <a:xfrm>
          <a:off x="7594111" y="100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155715</xdr:rowOff>
    </xdr:from>
    <xdr:to>
      <xdr:col>36</xdr:col>
      <xdr:colOff>165100</xdr:colOff>
      <xdr:row>58</xdr:row>
      <xdr:rowOff>85865</xdr:rowOff>
    </xdr:to>
    <xdr:sp macro="" textlink="">
      <xdr:nvSpPr>
        <xdr:cNvPr id="378" name="楕円 377"/>
        <xdr:cNvSpPr/>
      </xdr:nvSpPr>
      <xdr:spPr>
        <a:xfrm>
          <a:off x="6921500" y="99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76992</xdr:rowOff>
    </xdr:from>
    <xdr:ext cx="534377" cy="259045"/>
    <xdr:sp macro="" textlink="">
      <xdr:nvSpPr>
        <xdr:cNvPr id="379" name="テキスト ボックス 378"/>
        <xdr:cNvSpPr txBox="1"/>
      </xdr:nvSpPr>
      <xdr:spPr>
        <a:xfrm>
          <a:off x="6705111" y="1002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146495</xdr:rowOff>
    </xdr:from>
    <xdr:to>
      <xdr:col>55</xdr:col>
      <xdr:colOff>0</xdr:colOff>
      <xdr:row>78</xdr:row>
      <xdr:rowOff>149822</xdr:rowOff>
    </xdr:to>
    <xdr:cxnSp macro="">
      <xdr:nvCxnSpPr>
        <xdr:cNvPr id="408" name="直線コネクタ 407"/>
        <xdr:cNvCxnSpPr/>
      </xdr:nvCxnSpPr>
      <xdr:spPr>
        <a:xfrm flipV="1">
          <a:off x="9639300" y="13519595"/>
          <a:ext cx="8382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144945</xdr:rowOff>
    </xdr:from>
    <xdr:to>
      <xdr:col>50</xdr:col>
      <xdr:colOff>114300</xdr:colOff>
      <xdr:row>78</xdr:row>
      <xdr:rowOff>149822</xdr:rowOff>
    </xdr:to>
    <xdr:cxnSp macro="">
      <xdr:nvCxnSpPr>
        <xdr:cNvPr id="411" name="直線コネクタ 410"/>
        <xdr:cNvCxnSpPr/>
      </xdr:nvCxnSpPr>
      <xdr:spPr>
        <a:xfrm>
          <a:off x="8750300" y="13518045"/>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127736</xdr:rowOff>
    </xdr:from>
    <xdr:to>
      <xdr:col>45</xdr:col>
      <xdr:colOff>177800</xdr:colOff>
      <xdr:row>78</xdr:row>
      <xdr:rowOff>144945</xdr:rowOff>
    </xdr:to>
    <xdr:cxnSp macro="">
      <xdr:nvCxnSpPr>
        <xdr:cNvPr id="414" name="直線コネクタ 413"/>
        <xdr:cNvCxnSpPr/>
      </xdr:nvCxnSpPr>
      <xdr:spPr>
        <a:xfrm>
          <a:off x="7861300" y="13500836"/>
          <a:ext cx="889000" cy="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98743</xdr:rowOff>
    </xdr:from>
    <xdr:to>
      <xdr:col>41</xdr:col>
      <xdr:colOff>50800</xdr:colOff>
      <xdr:row>78</xdr:row>
      <xdr:rowOff>127736</xdr:rowOff>
    </xdr:to>
    <xdr:cxnSp macro="">
      <xdr:nvCxnSpPr>
        <xdr:cNvPr id="417" name="直線コネクタ 416"/>
        <xdr:cNvCxnSpPr/>
      </xdr:nvCxnSpPr>
      <xdr:spPr>
        <a:xfrm>
          <a:off x="6972300" y="13471843"/>
          <a:ext cx="889000" cy="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95695</xdr:rowOff>
    </xdr:from>
    <xdr:to>
      <xdr:col>55</xdr:col>
      <xdr:colOff>50800</xdr:colOff>
      <xdr:row>79</xdr:row>
      <xdr:rowOff>25845</xdr:rowOff>
    </xdr:to>
    <xdr:sp macro="" textlink="">
      <xdr:nvSpPr>
        <xdr:cNvPr id="427" name="楕円 426"/>
        <xdr:cNvSpPr/>
      </xdr:nvSpPr>
      <xdr:spPr>
        <a:xfrm>
          <a:off x="10426700" y="134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10622</xdr:rowOff>
    </xdr:from>
    <xdr:ext cx="469744" cy="259045"/>
    <xdr:sp macro="" textlink="">
      <xdr:nvSpPr>
        <xdr:cNvPr id="428" name="商工費該当値テキスト"/>
        <xdr:cNvSpPr txBox="1"/>
      </xdr:nvSpPr>
      <xdr:spPr>
        <a:xfrm>
          <a:off x="10528300" y="1338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99022</xdr:rowOff>
    </xdr:from>
    <xdr:to>
      <xdr:col>50</xdr:col>
      <xdr:colOff>165100</xdr:colOff>
      <xdr:row>79</xdr:row>
      <xdr:rowOff>29172</xdr:rowOff>
    </xdr:to>
    <xdr:sp macro="" textlink="">
      <xdr:nvSpPr>
        <xdr:cNvPr id="429" name="楕円 428"/>
        <xdr:cNvSpPr/>
      </xdr:nvSpPr>
      <xdr:spPr>
        <a:xfrm>
          <a:off x="9588500" y="134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20299</xdr:rowOff>
    </xdr:from>
    <xdr:ext cx="469744" cy="259045"/>
    <xdr:sp macro="" textlink="">
      <xdr:nvSpPr>
        <xdr:cNvPr id="430" name="テキスト ボックス 429"/>
        <xdr:cNvSpPr txBox="1"/>
      </xdr:nvSpPr>
      <xdr:spPr>
        <a:xfrm>
          <a:off x="9404428" y="1356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94145</xdr:rowOff>
    </xdr:from>
    <xdr:to>
      <xdr:col>46</xdr:col>
      <xdr:colOff>38100</xdr:colOff>
      <xdr:row>79</xdr:row>
      <xdr:rowOff>24295</xdr:rowOff>
    </xdr:to>
    <xdr:sp macro="" textlink="">
      <xdr:nvSpPr>
        <xdr:cNvPr id="431" name="楕円 430"/>
        <xdr:cNvSpPr/>
      </xdr:nvSpPr>
      <xdr:spPr>
        <a:xfrm>
          <a:off x="8699500" y="134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15422</xdr:rowOff>
    </xdr:from>
    <xdr:ext cx="469744" cy="259045"/>
    <xdr:sp macro="" textlink="">
      <xdr:nvSpPr>
        <xdr:cNvPr id="432" name="テキスト ボックス 431"/>
        <xdr:cNvSpPr txBox="1"/>
      </xdr:nvSpPr>
      <xdr:spPr>
        <a:xfrm>
          <a:off x="8515428" y="1355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76936</xdr:rowOff>
    </xdr:from>
    <xdr:to>
      <xdr:col>41</xdr:col>
      <xdr:colOff>101600</xdr:colOff>
      <xdr:row>79</xdr:row>
      <xdr:rowOff>7086</xdr:rowOff>
    </xdr:to>
    <xdr:sp macro="" textlink="">
      <xdr:nvSpPr>
        <xdr:cNvPr id="433" name="楕円 432"/>
        <xdr:cNvSpPr/>
      </xdr:nvSpPr>
      <xdr:spPr>
        <a:xfrm>
          <a:off x="7810500" y="134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169663</xdr:rowOff>
    </xdr:from>
    <xdr:ext cx="469744" cy="259045"/>
    <xdr:sp macro="" textlink="">
      <xdr:nvSpPr>
        <xdr:cNvPr id="434" name="テキスト ボックス 433"/>
        <xdr:cNvSpPr txBox="1"/>
      </xdr:nvSpPr>
      <xdr:spPr>
        <a:xfrm>
          <a:off x="7626428" y="135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47943</xdr:rowOff>
    </xdr:from>
    <xdr:to>
      <xdr:col>36</xdr:col>
      <xdr:colOff>165100</xdr:colOff>
      <xdr:row>78</xdr:row>
      <xdr:rowOff>149543</xdr:rowOff>
    </xdr:to>
    <xdr:sp macro="" textlink="">
      <xdr:nvSpPr>
        <xdr:cNvPr id="435" name="楕円 434"/>
        <xdr:cNvSpPr/>
      </xdr:nvSpPr>
      <xdr:spPr>
        <a:xfrm>
          <a:off x="6921500" y="134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140670</xdr:rowOff>
    </xdr:from>
    <xdr:ext cx="469744" cy="259045"/>
    <xdr:sp macro="" textlink="">
      <xdr:nvSpPr>
        <xdr:cNvPr id="436" name="テキスト ボックス 435"/>
        <xdr:cNvSpPr txBox="1"/>
      </xdr:nvSpPr>
      <xdr:spPr>
        <a:xfrm>
          <a:off x="6737428" y="135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17563</xdr:rowOff>
    </xdr:from>
    <xdr:to>
      <xdr:col>55</xdr:col>
      <xdr:colOff>0</xdr:colOff>
      <xdr:row>97</xdr:row>
      <xdr:rowOff>114055</xdr:rowOff>
    </xdr:to>
    <xdr:cxnSp macro="">
      <xdr:nvCxnSpPr>
        <xdr:cNvPr id="463" name="直線コネクタ 462"/>
        <xdr:cNvCxnSpPr/>
      </xdr:nvCxnSpPr>
      <xdr:spPr>
        <a:xfrm>
          <a:off x="9639300" y="16476763"/>
          <a:ext cx="838200" cy="26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17563</xdr:rowOff>
    </xdr:from>
    <xdr:to>
      <xdr:col>50</xdr:col>
      <xdr:colOff>114300</xdr:colOff>
      <xdr:row>97</xdr:row>
      <xdr:rowOff>106197</xdr:rowOff>
    </xdr:to>
    <xdr:cxnSp macro="">
      <xdr:nvCxnSpPr>
        <xdr:cNvPr id="466" name="直線コネクタ 465"/>
        <xdr:cNvCxnSpPr/>
      </xdr:nvCxnSpPr>
      <xdr:spPr>
        <a:xfrm flipV="1">
          <a:off x="8750300" y="16476763"/>
          <a:ext cx="889000" cy="26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68" name="テキスト ボックス 467"/>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100746</xdr:rowOff>
    </xdr:from>
    <xdr:to>
      <xdr:col>45</xdr:col>
      <xdr:colOff>177800</xdr:colOff>
      <xdr:row>97</xdr:row>
      <xdr:rowOff>106197</xdr:rowOff>
    </xdr:to>
    <xdr:cxnSp macro="">
      <xdr:nvCxnSpPr>
        <xdr:cNvPr id="469" name="直線コネクタ 468"/>
        <xdr:cNvCxnSpPr/>
      </xdr:nvCxnSpPr>
      <xdr:spPr>
        <a:xfrm>
          <a:off x="7861300" y="16731396"/>
          <a:ext cx="8890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63407</xdr:rowOff>
    </xdr:from>
    <xdr:to>
      <xdr:col>41</xdr:col>
      <xdr:colOff>50800</xdr:colOff>
      <xdr:row>97</xdr:row>
      <xdr:rowOff>100746</xdr:rowOff>
    </xdr:to>
    <xdr:cxnSp macro="">
      <xdr:nvCxnSpPr>
        <xdr:cNvPr id="472" name="直線コネクタ 471"/>
        <xdr:cNvCxnSpPr/>
      </xdr:nvCxnSpPr>
      <xdr:spPr>
        <a:xfrm>
          <a:off x="6972300" y="16694057"/>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63255</xdr:rowOff>
    </xdr:from>
    <xdr:to>
      <xdr:col>55</xdr:col>
      <xdr:colOff>50800</xdr:colOff>
      <xdr:row>97</xdr:row>
      <xdr:rowOff>164855</xdr:rowOff>
    </xdr:to>
    <xdr:sp macro="" textlink="">
      <xdr:nvSpPr>
        <xdr:cNvPr id="482" name="楕円 481"/>
        <xdr:cNvSpPr/>
      </xdr:nvSpPr>
      <xdr:spPr>
        <a:xfrm>
          <a:off x="10426700" y="1669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41682</xdr:rowOff>
    </xdr:from>
    <xdr:ext cx="534377" cy="259045"/>
    <xdr:sp macro="" textlink="">
      <xdr:nvSpPr>
        <xdr:cNvPr id="483" name="土木費該当値テキスト"/>
        <xdr:cNvSpPr txBox="1"/>
      </xdr:nvSpPr>
      <xdr:spPr>
        <a:xfrm>
          <a:off x="10528300" y="1667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138213</xdr:rowOff>
    </xdr:from>
    <xdr:to>
      <xdr:col>50</xdr:col>
      <xdr:colOff>165100</xdr:colOff>
      <xdr:row>96</xdr:row>
      <xdr:rowOff>68363</xdr:rowOff>
    </xdr:to>
    <xdr:sp macro="" textlink="">
      <xdr:nvSpPr>
        <xdr:cNvPr id="484" name="楕円 483"/>
        <xdr:cNvSpPr/>
      </xdr:nvSpPr>
      <xdr:spPr>
        <a:xfrm>
          <a:off x="9588500" y="164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84890</xdr:rowOff>
    </xdr:from>
    <xdr:ext cx="599010" cy="259045"/>
    <xdr:sp macro="" textlink="">
      <xdr:nvSpPr>
        <xdr:cNvPr id="485" name="テキスト ボックス 484"/>
        <xdr:cNvSpPr txBox="1"/>
      </xdr:nvSpPr>
      <xdr:spPr>
        <a:xfrm>
          <a:off x="9339795" y="1620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55397</xdr:rowOff>
    </xdr:from>
    <xdr:to>
      <xdr:col>46</xdr:col>
      <xdr:colOff>38100</xdr:colOff>
      <xdr:row>97</xdr:row>
      <xdr:rowOff>156997</xdr:rowOff>
    </xdr:to>
    <xdr:sp macro="" textlink="">
      <xdr:nvSpPr>
        <xdr:cNvPr id="486" name="楕円 485"/>
        <xdr:cNvSpPr/>
      </xdr:nvSpPr>
      <xdr:spPr>
        <a:xfrm>
          <a:off x="8699500" y="1668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148124</xdr:rowOff>
    </xdr:from>
    <xdr:ext cx="534377" cy="259045"/>
    <xdr:sp macro="" textlink="">
      <xdr:nvSpPr>
        <xdr:cNvPr id="487" name="テキスト ボックス 486"/>
        <xdr:cNvSpPr txBox="1"/>
      </xdr:nvSpPr>
      <xdr:spPr>
        <a:xfrm>
          <a:off x="8483111" y="167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49946</xdr:rowOff>
    </xdr:from>
    <xdr:to>
      <xdr:col>41</xdr:col>
      <xdr:colOff>101600</xdr:colOff>
      <xdr:row>97</xdr:row>
      <xdr:rowOff>151546</xdr:rowOff>
    </xdr:to>
    <xdr:sp macro="" textlink="">
      <xdr:nvSpPr>
        <xdr:cNvPr id="488" name="楕円 487"/>
        <xdr:cNvSpPr/>
      </xdr:nvSpPr>
      <xdr:spPr>
        <a:xfrm>
          <a:off x="7810500" y="166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142673</xdr:rowOff>
    </xdr:from>
    <xdr:ext cx="534377" cy="259045"/>
    <xdr:sp macro="" textlink="">
      <xdr:nvSpPr>
        <xdr:cNvPr id="489" name="テキスト ボックス 488"/>
        <xdr:cNvSpPr txBox="1"/>
      </xdr:nvSpPr>
      <xdr:spPr>
        <a:xfrm>
          <a:off x="7594111" y="167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12607</xdr:rowOff>
    </xdr:from>
    <xdr:to>
      <xdr:col>36</xdr:col>
      <xdr:colOff>165100</xdr:colOff>
      <xdr:row>97</xdr:row>
      <xdr:rowOff>114207</xdr:rowOff>
    </xdr:to>
    <xdr:sp macro="" textlink="">
      <xdr:nvSpPr>
        <xdr:cNvPr id="490" name="楕円 489"/>
        <xdr:cNvSpPr/>
      </xdr:nvSpPr>
      <xdr:spPr>
        <a:xfrm>
          <a:off x="6921500" y="166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105334</xdr:rowOff>
    </xdr:from>
    <xdr:ext cx="534377" cy="259045"/>
    <xdr:sp macro="" textlink="">
      <xdr:nvSpPr>
        <xdr:cNvPr id="491" name="テキスト ボックス 490"/>
        <xdr:cNvSpPr txBox="1"/>
      </xdr:nvSpPr>
      <xdr:spPr>
        <a:xfrm>
          <a:off x="6705111" y="167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146863</xdr:rowOff>
    </xdr:from>
    <xdr:to>
      <xdr:col>85</xdr:col>
      <xdr:colOff>127000</xdr:colOff>
      <xdr:row>38</xdr:row>
      <xdr:rowOff>30723</xdr:rowOff>
    </xdr:to>
    <xdr:cxnSp macro="">
      <xdr:nvCxnSpPr>
        <xdr:cNvPr id="522" name="直線コネクタ 521"/>
        <xdr:cNvCxnSpPr/>
      </xdr:nvCxnSpPr>
      <xdr:spPr>
        <a:xfrm flipV="1">
          <a:off x="15481300" y="6490513"/>
          <a:ext cx="838200" cy="5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15113</xdr:rowOff>
    </xdr:from>
    <xdr:to>
      <xdr:col>81</xdr:col>
      <xdr:colOff>50800</xdr:colOff>
      <xdr:row>38</xdr:row>
      <xdr:rowOff>30723</xdr:rowOff>
    </xdr:to>
    <xdr:cxnSp macro="">
      <xdr:nvCxnSpPr>
        <xdr:cNvPr id="525" name="直線コネクタ 524"/>
        <xdr:cNvCxnSpPr/>
      </xdr:nvCxnSpPr>
      <xdr:spPr>
        <a:xfrm>
          <a:off x="14592300" y="6530213"/>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15113</xdr:rowOff>
    </xdr:from>
    <xdr:to>
      <xdr:col>76</xdr:col>
      <xdr:colOff>114300</xdr:colOff>
      <xdr:row>38</xdr:row>
      <xdr:rowOff>36678</xdr:rowOff>
    </xdr:to>
    <xdr:cxnSp macro="">
      <xdr:nvCxnSpPr>
        <xdr:cNvPr id="528" name="直線コネクタ 527"/>
        <xdr:cNvCxnSpPr/>
      </xdr:nvCxnSpPr>
      <xdr:spPr>
        <a:xfrm flipV="1">
          <a:off x="13703300" y="6530213"/>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34196</xdr:rowOff>
    </xdr:from>
    <xdr:to>
      <xdr:col>71</xdr:col>
      <xdr:colOff>177800</xdr:colOff>
      <xdr:row>38</xdr:row>
      <xdr:rowOff>36678</xdr:rowOff>
    </xdr:to>
    <xdr:cxnSp macro="">
      <xdr:nvCxnSpPr>
        <xdr:cNvPr id="531" name="直線コネクタ 530"/>
        <xdr:cNvCxnSpPr/>
      </xdr:nvCxnSpPr>
      <xdr:spPr>
        <a:xfrm>
          <a:off x="12814300" y="6549296"/>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96063</xdr:rowOff>
    </xdr:from>
    <xdr:to>
      <xdr:col>85</xdr:col>
      <xdr:colOff>177800</xdr:colOff>
      <xdr:row>38</xdr:row>
      <xdr:rowOff>26212</xdr:rowOff>
    </xdr:to>
    <xdr:sp macro="" textlink="">
      <xdr:nvSpPr>
        <xdr:cNvPr id="541" name="楕円 540"/>
        <xdr:cNvSpPr/>
      </xdr:nvSpPr>
      <xdr:spPr>
        <a:xfrm>
          <a:off x="16268700" y="6439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74490</xdr:rowOff>
    </xdr:from>
    <xdr:ext cx="534377" cy="259045"/>
    <xdr:sp macro="" textlink="">
      <xdr:nvSpPr>
        <xdr:cNvPr id="542" name="消防費該当値テキスト"/>
        <xdr:cNvSpPr txBox="1"/>
      </xdr:nvSpPr>
      <xdr:spPr>
        <a:xfrm>
          <a:off x="16370300" y="64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151373</xdr:rowOff>
    </xdr:from>
    <xdr:to>
      <xdr:col>81</xdr:col>
      <xdr:colOff>101600</xdr:colOff>
      <xdr:row>38</xdr:row>
      <xdr:rowOff>81523</xdr:rowOff>
    </xdr:to>
    <xdr:sp macro="" textlink="">
      <xdr:nvSpPr>
        <xdr:cNvPr id="543" name="楕円 542"/>
        <xdr:cNvSpPr/>
      </xdr:nvSpPr>
      <xdr:spPr>
        <a:xfrm>
          <a:off x="15430500" y="649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72650</xdr:rowOff>
    </xdr:from>
    <xdr:ext cx="534377" cy="259045"/>
    <xdr:sp macro="" textlink="">
      <xdr:nvSpPr>
        <xdr:cNvPr id="544" name="テキスト ボックス 543"/>
        <xdr:cNvSpPr txBox="1"/>
      </xdr:nvSpPr>
      <xdr:spPr>
        <a:xfrm>
          <a:off x="15214111" y="658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135763</xdr:rowOff>
    </xdr:from>
    <xdr:to>
      <xdr:col>76</xdr:col>
      <xdr:colOff>165100</xdr:colOff>
      <xdr:row>38</xdr:row>
      <xdr:rowOff>65913</xdr:rowOff>
    </xdr:to>
    <xdr:sp macro="" textlink="">
      <xdr:nvSpPr>
        <xdr:cNvPr id="545" name="楕円 544"/>
        <xdr:cNvSpPr/>
      </xdr:nvSpPr>
      <xdr:spPr>
        <a:xfrm>
          <a:off x="14541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57040</xdr:rowOff>
    </xdr:from>
    <xdr:ext cx="534377" cy="259045"/>
    <xdr:sp macro="" textlink="">
      <xdr:nvSpPr>
        <xdr:cNvPr id="546" name="テキスト ボックス 545"/>
        <xdr:cNvSpPr txBox="1"/>
      </xdr:nvSpPr>
      <xdr:spPr>
        <a:xfrm>
          <a:off x="14325111" y="65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157328</xdr:rowOff>
    </xdr:from>
    <xdr:to>
      <xdr:col>72</xdr:col>
      <xdr:colOff>38100</xdr:colOff>
      <xdr:row>38</xdr:row>
      <xdr:rowOff>87478</xdr:rowOff>
    </xdr:to>
    <xdr:sp macro="" textlink="">
      <xdr:nvSpPr>
        <xdr:cNvPr id="547" name="楕円 546"/>
        <xdr:cNvSpPr/>
      </xdr:nvSpPr>
      <xdr:spPr>
        <a:xfrm>
          <a:off x="13652500" y="65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78605</xdr:rowOff>
    </xdr:from>
    <xdr:ext cx="534377" cy="259045"/>
    <xdr:sp macro="" textlink="">
      <xdr:nvSpPr>
        <xdr:cNvPr id="548" name="テキスト ボックス 547"/>
        <xdr:cNvSpPr txBox="1"/>
      </xdr:nvSpPr>
      <xdr:spPr>
        <a:xfrm>
          <a:off x="13436111" y="659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154846</xdr:rowOff>
    </xdr:from>
    <xdr:to>
      <xdr:col>67</xdr:col>
      <xdr:colOff>101600</xdr:colOff>
      <xdr:row>38</xdr:row>
      <xdr:rowOff>84996</xdr:rowOff>
    </xdr:to>
    <xdr:sp macro="" textlink="">
      <xdr:nvSpPr>
        <xdr:cNvPr id="549" name="楕円 548"/>
        <xdr:cNvSpPr/>
      </xdr:nvSpPr>
      <xdr:spPr>
        <a:xfrm>
          <a:off x="12763500" y="649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76123</xdr:rowOff>
    </xdr:from>
    <xdr:ext cx="534377" cy="259045"/>
    <xdr:sp macro="" textlink="">
      <xdr:nvSpPr>
        <xdr:cNvPr id="550" name="テキスト ボックス 549"/>
        <xdr:cNvSpPr txBox="1"/>
      </xdr:nvSpPr>
      <xdr:spPr>
        <a:xfrm>
          <a:off x="12547111" y="65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111864</xdr:rowOff>
    </xdr:from>
    <xdr:to>
      <xdr:col>85</xdr:col>
      <xdr:colOff>127000</xdr:colOff>
      <xdr:row>58</xdr:row>
      <xdr:rowOff>117865</xdr:rowOff>
    </xdr:to>
    <xdr:cxnSp macro="">
      <xdr:nvCxnSpPr>
        <xdr:cNvPr id="579" name="直線コネクタ 578"/>
        <xdr:cNvCxnSpPr/>
      </xdr:nvCxnSpPr>
      <xdr:spPr>
        <a:xfrm flipV="1">
          <a:off x="15481300" y="10055964"/>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115625</xdr:rowOff>
    </xdr:from>
    <xdr:to>
      <xdr:col>81</xdr:col>
      <xdr:colOff>50800</xdr:colOff>
      <xdr:row>58</xdr:row>
      <xdr:rowOff>117865</xdr:rowOff>
    </xdr:to>
    <xdr:cxnSp macro="">
      <xdr:nvCxnSpPr>
        <xdr:cNvPr id="582" name="直線コネクタ 581"/>
        <xdr:cNvCxnSpPr/>
      </xdr:nvCxnSpPr>
      <xdr:spPr>
        <a:xfrm>
          <a:off x="14592300" y="10059725"/>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81011</xdr:rowOff>
    </xdr:from>
    <xdr:to>
      <xdr:col>76</xdr:col>
      <xdr:colOff>114300</xdr:colOff>
      <xdr:row>58</xdr:row>
      <xdr:rowOff>115625</xdr:rowOff>
    </xdr:to>
    <xdr:cxnSp macro="">
      <xdr:nvCxnSpPr>
        <xdr:cNvPr id="585" name="直線コネクタ 584"/>
        <xdr:cNvCxnSpPr/>
      </xdr:nvCxnSpPr>
      <xdr:spPr>
        <a:xfrm>
          <a:off x="13703300" y="10025111"/>
          <a:ext cx="889000" cy="3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81011</xdr:rowOff>
    </xdr:from>
    <xdr:to>
      <xdr:col>71</xdr:col>
      <xdr:colOff>177800</xdr:colOff>
      <xdr:row>58</xdr:row>
      <xdr:rowOff>92879</xdr:rowOff>
    </xdr:to>
    <xdr:cxnSp macro="">
      <xdr:nvCxnSpPr>
        <xdr:cNvPr id="588" name="直線コネクタ 587"/>
        <xdr:cNvCxnSpPr/>
      </xdr:nvCxnSpPr>
      <xdr:spPr>
        <a:xfrm flipV="1">
          <a:off x="12814300" y="10025111"/>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61064</xdr:rowOff>
    </xdr:from>
    <xdr:to>
      <xdr:col>85</xdr:col>
      <xdr:colOff>177800</xdr:colOff>
      <xdr:row>58</xdr:row>
      <xdr:rowOff>162664</xdr:rowOff>
    </xdr:to>
    <xdr:sp macro="" textlink="">
      <xdr:nvSpPr>
        <xdr:cNvPr id="598" name="楕円 597"/>
        <xdr:cNvSpPr/>
      </xdr:nvSpPr>
      <xdr:spPr>
        <a:xfrm>
          <a:off x="16268700" y="1000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147441</xdr:rowOff>
    </xdr:from>
    <xdr:ext cx="534377" cy="259045"/>
    <xdr:sp macro="" textlink="">
      <xdr:nvSpPr>
        <xdr:cNvPr id="599" name="教育費該当値テキスト"/>
        <xdr:cNvSpPr txBox="1"/>
      </xdr:nvSpPr>
      <xdr:spPr>
        <a:xfrm>
          <a:off x="16370300" y="992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67065</xdr:rowOff>
    </xdr:from>
    <xdr:to>
      <xdr:col>81</xdr:col>
      <xdr:colOff>101600</xdr:colOff>
      <xdr:row>58</xdr:row>
      <xdr:rowOff>168665</xdr:rowOff>
    </xdr:to>
    <xdr:sp macro="" textlink="">
      <xdr:nvSpPr>
        <xdr:cNvPr id="600" name="楕円 599"/>
        <xdr:cNvSpPr/>
      </xdr:nvSpPr>
      <xdr:spPr>
        <a:xfrm>
          <a:off x="15430500" y="100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159792</xdr:rowOff>
    </xdr:from>
    <xdr:ext cx="534377" cy="259045"/>
    <xdr:sp macro="" textlink="">
      <xdr:nvSpPr>
        <xdr:cNvPr id="601" name="テキスト ボックス 600"/>
        <xdr:cNvSpPr txBox="1"/>
      </xdr:nvSpPr>
      <xdr:spPr>
        <a:xfrm>
          <a:off x="15214111" y="1010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64825</xdr:rowOff>
    </xdr:from>
    <xdr:to>
      <xdr:col>76</xdr:col>
      <xdr:colOff>165100</xdr:colOff>
      <xdr:row>58</xdr:row>
      <xdr:rowOff>166425</xdr:rowOff>
    </xdr:to>
    <xdr:sp macro="" textlink="">
      <xdr:nvSpPr>
        <xdr:cNvPr id="602" name="楕円 601"/>
        <xdr:cNvSpPr/>
      </xdr:nvSpPr>
      <xdr:spPr>
        <a:xfrm>
          <a:off x="14541500" y="100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157552</xdr:rowOff>
    </xdr:from>
    <xdr:ext cx="534377" cy="259045"/>
    <xdr:sp macro="" textlink="">
      <xdr:nvSpPr>
        <xdr:cNvPr id="603" name="テキスト ボックス 602"/>
        <xdr:cNvSpPr txBox="1"/>
      </xdr:nvSpPr>
      <xdr:spPr>
        <a:xfrm>
          <a:off x="14325111" y="1010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30211</xdr:rowOff>
    </xdr:from>
    <xdr:to>
      <xdr:col>72</xdr:col>
      <xdr:colOff>38100</xdr:colOff>
      <xdr:row>58</xdr:row>
      <xdr:rowOff>131811</xdr:rowOff>
    </xdr:to>
    <xdr:sp macro="" textlink="">
      <xdr:nvSpPr>
        <xdr:cNvPr id="604" name="楕円 603"/>
        <xdr:cNvSpPr/>
      </xdr:nvSpPr>
      <xdr:spPr>
        <a:xfrm>
          <a:off x="13652500" y="9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122938</xdr:rowOff>
    </xdr:from>
    <xdr:ext cx="534377" cy="259045"/>
    <xdr:sp macro="" textlink="">
      <xdr:nvSpPr>
        <xdr:cNvPr id="605" name="テキスト ボックス 604"/>
        <xdr:cNvSpPr txBox="1"/>
      </xdr:nvSpPr>
      <xdr:spPr>
        <a:xfrm>
          <a:off x="13436111" y="1006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42079</xdr:rowOff>
    </xdr:from>
    <xdr:to>
      <xdr:col>67</xdr:col>
      <xdr:colOff>101600</xdr:colOff>
      <xdr:row>58</xdr:row>
      <xdr:rowOff>143679</xdr:rowOff>
    </xdr:to>
    <xdr:sp macro="" textlink="">
      <xdr:nvSpPr>
        <xdr:cNvPr id="606" name="楕円 605"/>
        <xdr:cNvSpPr/>
      </xdr:nvSpPr>
      <xdr:spPr>
        <a:xfrm>
          <a:off x="12763500" y="998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134806</xdr:rowOff>
    </xdr:from>
    <xdr:ext cx="534377" cy="259045"/>
    <xdr:sp macro="" textlink="">
      <xdr:nvSpPr>
        <xdr:cNvPr id="607" name="テキスト ボックス 606"/>
        <xdr:cNvSpPr txBox="1"/>
      </xdr:nvSpPr>
      <xdr:spPr>
        <a:xfrm>
          <a:off x="12547111" y="1007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5614</xdr:rowOff>
    </xdr:from>
    <xdr:to>
      <xdr:col>85</xdr:col>
      <xdr:colOff>127000</xdr:colOff>
      <xdr:row>79</xdr:row>
      <xdr:rowOff>44450</xdr:rowOff>
    </xdr:to>
    <xdr:cxnSp macro="">
      <xdr:nvCxnSpPr>
        <xdr:cNvPr id="636" name="直線コネクタ 635"/>
        <xdr:cNvCxnSpPr/>
      </xdr:nvCxnSpPr>
      <xdr:spPr>
        <a:xfrm flipV="1">
          <a:off x="15481300" y="13550164"/>
          <a:ext cx="838200" cy="3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126264</xdr:rowOff>
    </xdr:from>
    <xdr:to>
      <xdr:col>85</xdr:col>
      <xdr:colOff>177800</xdr:colOff>
      <xdr:row>79</xdr:row>
      <xdr:rowOff>56414</xdr:rowOff>
    </xdr:to>
    <xdr:sp macro="" textlink="">
      <xdr:nvSpPr>
        <xdr:cNvPr id="655" name="楕円 654"/>
        <xdr:cNvSpPr/>
      </xdr:nvSpPr>
      <xdr:spPr>
        <a:xfrm>
          <a:off x="16268700" y="134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60520</xdr:rowOff>
    </xdr:from>
    <xdr:ext cx="469744" cy="259045"/>
    <xdr:sp macro="" textlink="">
      <xdr:nvSpPr>
        <xdr:cNvPr id="656" name="災害復旧費該当値テキスト"/>
        <xdr:cNvSpPr txBox="1"/>
      </xdr:nvSpPr>
      <xdr:spPr>
        <a:xfrm>
          <a:off x="16370300" y="134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36716</xdr:rowOff>
    </xdr:from>
    <xdr:to>
      <xdr:col>85</xdr:col>
      <xdr:colOff>127000</xdr:colOff>
      <xdr:row>98</xdr:row>
      <xdr:rowOff>45776</xdr:rowOff>
    </xdr:to>
    <xdr:cxnSp macro="">
      <xdr:nvCxnSpPr>
        <xdr:cNvPr id="693" name="直線コネクタ 692"/>
        <xdr:cNvCxnSpPr/>
      </xdr:nvCxnSpPr>
      <xdr:spPr>
        <a:xfrm flipV="1">
          <a:off x="15481300" y="16838816"/>
          <a:ext cx="8382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45776</xdr:rowOff>
    </xdr:from>
    <xdr:to>
      <xdr:col>81</xdr:col>
      <xdr:colOff>50800</xdr:colOff>
      <xdr:row>98</xdr:row>
      <xdr:rowOff>60475</xdr:rowOff>
    </xdr:to>
    <xdr:cxnSp macro="">
      <xdr:nvCxnSpPr>
        <xdr:cNvPr id="696" name="直線コネクタ 695"/>
        <xdr:cNvCxnSpPr/>
      </xdr:nvCxnSpPr>
      <xdr:spPr>
        <a:xfrm flipV="1">
          <a:off x="14592300" y="16847876"/>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60475</xdr:rowOff>
    </xdr:from>
    <xdr:to>
      <xdr:col>76</xdr:col>
      <xdr:colOff>114300</xdr:colOff>
      <xdr:row>98</xdr:row>
      <xdr:rowOff>69810</xdr:rowOff>
    </xdr:to>
    <xdr:cxnSp macro="">
      <xdr:nvCxnSpPr>
        <xdr:cNvPr id="699" name="直線コネクタ 698"/>
        <xdr:cNvCxnSpPr/>
      </xdr:nvCxnSpPr>
      <xdr:spPr>
        <a:xfrm flipV="1">
          <a:off x="13703300" y="16862575"/>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69810</xdr:rowOff>
    </xdr:from>
    <xdr:to>
      <xdr:col>71</xdr:col>
      <xdr:colOff>177800</xdr:colOff>
      <xdr:row>98</xdr:row>
      <xdr:rowOff>74701</xdr:rowOff>
    </xdr:to>
    <xdr:cxnSp macro="">
      <xdr:nvCxnSpPr>
        <xdr:cNvPr id="702" name="直線コネクタ 701"/>
        <xdr:cNvCxnSpPr/>
      </xdr:nvCxnSpPr>
      <xdr:spPr>
        <a:xfrm flipV="1">
          <a:off x="12814300" y="16871910"/>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157366</xdr:rowOff>
    </xdr:from>
    <xdr:to>
      <xdr:col>85</xdr:col>
      <xdr:colOff>177800</xdr:colOff>
      <xdr:row>98</xdr:row>
      <xdr:rowOff>87516</xdr:rowOff>
    </xdr:to>
    <xdr:sp macro="" textlink="">
      <xdr:nvSpPr>
        <xdr:cNvPr id="712" name="楕円 711"/>
        <xdr:cNvSpPr/>
      </xdr:nvSpPr>
      <xdr:spPr>
        <a:xfrm>
          <a:off x="16268700" y="167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135793</xdr:rowOff>
    </xdr:from>
    <xdr:ext cx="534377" cy="259045"/>
    <xdr:sp macro="" textlink="">
      <xdr:nvSpPr>
        <xdr:cNvPr id="713" name="公債費該当値テキスト"/>
        <xdr:cNvSpPr txBox="1"/>
      </xdr:nvSpPr>
      <xdr:spPr>
        <a:xfrm>
          <a:off x="16370300" y="1676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166426</xdr:rowOff>
    </xdr:from>
    <xdr:to>
      <xdr:col>81</xdr:col>
      <xdr:colOff>101600</xdr:colOff>
      <xdr:row>98</xdr:row>
      <xdr:rowOff>96576</xdr:rowOff>
    </xdr:to>
    <xdr:sp macro="" textlink="">
      <xdr:nvSpPr>
        <xdr:cNvPr id="714" name="楕円 713"/>
        <xdr:cNvSpPr/>
      </xdr:nvSpPr>
      <xdr:spPr>
        <a:xfrm>
          <a:off x="15430500" y="167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87703</xdr:rowOff>
    </xdr:from>
    <xdr:ext cx="534377" cy="259045"/>
    <xdr:sp macro="" textlink="">
      <xdr:nvSpPr>
        <xdr:cNvPr id="715" name="テキスト ボックス 714"/>
        <xdr:cNvSpPr txBox="1"/>
      </xdr:nvSpPr>
      <xdr:spPr>
        <a:xfrm>
          <a:off x="15214111" y="1688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9675</xdr:rowOff>
    </xdr:from>
    <xdr:to>
      <xdr:col>76</xdr:col>
      <xdr:colOff>165100</xdr:colOff>
      <xdr:row>98</xdr:row>
      <xdr:rowOff>111275</xdr:rowOff>
    </xdr:to>
    <xdr:sp macro="" textlink="">
      <xdr:nvSpPr>
        <xdr:cNvPr id="716" name="楕円 715"/>
        <xdr:cNvSpPr/>
      </xdr:nvSpPr>
      <xdr:spPr>
        <a:xfrm>
          <a:off x="14541500" y="168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102402</xdr:rowOff>
    </xdr:from>
    <xdr:ext cx="534377" cy="259045"/>
    <xdr:sp macro="" textlink="">
      <xdr:nvSpPr>
        <xdr:cNvPr id="717" name="テキスト ボックス 716"/>
        <xdr:cNvSpPr txBox="1"/>
      </xdr:nvSpPr>
      <xdr:spPr>
        <a:xfrm>
          <a:off x="14325111" y="169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19010</xdr:rowOff>
    </xdr:from>
    <xdr:to>
      <xdr:col>72</xdr:col>
      <xdr:colOff>38100</xdr:colOff>
      <xdr:row>98</xdr:row>
      <xdr:rowOff>120610</xdr:rowOff>
    </xdr:to>
    <xdr:sp macro="" textlink="">
      <xdr:nvSpPr>
        <xdr:cNvPr id="718" name="楕円 717"/>
        <xdr:cNvSpPr/>
      </xdr:nvSpPr>
      <xdr:spPr>
        <a:xfrm>
          <a:off x="13652500" y="168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111737</xdr:rowOff>
    </xdr:from>
    <xdr:ext cx="534377" cy="259045"/>
    <xdr:sp macro="" textlink="">
      <xdr:nvSpPr>
        <xdr:cNvPr id="719" name="テキスト ボックス 718"/>
        <xdr:cNvSpPr txBox="1"/>
      </xdr:nvSpPr>
      <xdr:spPr>
        <a:xfrm>
          <a:off x="13436111" y="1691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23901</xdr:rowOff>
    </xdr:from>
    <xdr:to>
      <xdr:col>67</xdr:col>
      <xdr:colOff>101600</xdr:colOff>
      <xdr:row>98</xdr:row>
      <xdr:rowOff>125501</xdr:rowOff>
    </xdr:to>
    <xdr:sp macro="" textlink="">
      <xdr:nvSpPr>
        <xdr:cNvPr id="720" name="楕円 719"/>
        <xdr:cNvSpPr/>
      </xdr:nvSpPr>
      <xdr:spPr>
        <a:xfrm>
          <a:off x="12763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116628</xdr:rowOff>
    </xdr:from>
    <xdr:ext cx="534377" cy="259045"/>
    <xdr:sp macro="" textlink="">
      <xdr:nvSpPr>
        <xdr:cNvPr id="721" name="テキスト ボックス 720"/>
        <xdr:cNvSpPr txBox="1"/>
      </xdr:nvSpPr>
      <xdr:spPr>
        <a:xfrm>
          <a:off x="12547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総務費はデジタル防災行政無線設備整備事業に伴い１９，２２９円の増加となった。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土木費は越生駅東口開設事業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の終了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５８，６０５円の減少となった。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その他の項目は、単に当町の歳出総額が類似団体よりも少ないということもあるが、住民一人当たりのコストが低い。特に、民生費は類似団体との比較で大きく下回って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、経常的な社会福祉や子育て支援の支出額は増加傾向にある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ため５，０９０円の増加となった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。公債費は、普通建設事業の有無によって大きく増減が生じるので、計画的な財政運営に努めていく。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消防費は類似団体平均では平均値であるものの、埼玉県平均及び全国平均では平均値を大きく上回っているので、住民サービスを向上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させていく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標準財政規模に対する実質単年度収支は悪化しているが、財政調整基金を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１３０，２４９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千円取崩したことにより実質収支は黒字となっている。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なお、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取崩し額１３０，２４９千円には満たないが１０４，５４０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とほぼ同等を維持している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全会計において、黒字額が確保できている。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一般会計は、前年度と比較すると繰越額が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したことより比率は下がった。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国民健康保険事業特別会計は、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保険給付費の増により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比率は下がった。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介護保険事業特別会計は、包括的支援事業費が増加したことにより、比率が下がった。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後期高齢者医療特別会計は、負担金が減少したため、比率が上がった。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農業集落排水事業特別会計は、一般会計繰入金の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により、比率が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4546019</v>
      </c>
      <c r="BO4" s="431"/>
      <c r="BP4" s="431"/>
      <c r="BQ4" s="431"/>
      <c r="BR4" s="431"/>
      <c r="BS4" s="431"/>
      <c r="BT4" s="431"/>
      <c r="BU4" s="432"/>
      <c r="BV4" s="430">
        <v>4847491</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6.3</v>
      </c>
      <c r="CU4" s="437"/>
      <c r="CV4" s="437"/>
      <c r="CW4" s="437"/>
      <c r="CX4" s="437"/>
      <c r="CY4" s="437"/>
      <c r="CZ4" s="437"/>
      <c r="DA4" s="438"/>
      <c r="DB4" s="436">
        <v>7.5</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4231099</v>
      </c>
      <c r="BO5" s="468"/>
      <c r="BP5" s="468"/>
      <c r="BQ5" s="468"/>
      <c r="BR5" s="468"/>
      <c r="BS5" s="468"/>
      <c r="BT5" s="468"/>
      <c r="BU5" s="469"/>
      <c r="BV5" s="467">
        <v>4480704</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94.1</v>
      </c>
      <c r="CU5" s="465"/>
      <c r="CV5" s="465"/>
      <c r="CW5" s="465"/>
      <c r="CX5" s="465"/>
      <c r="CY5" s="465"/>
      <c r="CZ5" s="465"/>
      <c r="DA5" s="466"/>
      <c r="DB5" s="464">
        <v>88.9</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314920</v>
      </c>
      <c r="BO6" s="468"/>
      <c r="BP6" s="468"/>
      <c r="BQ6" s="468"/>
      <c r="BR6" s="468"/>
      <c r="BS6" s="468"/>
      <c r="BT6" s="468"/>
      <c r="BU6" s="469"/>
      <c r="BV6" s="467">
        <v>366787</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99</v>
      </c>
      <c r="CU6" s="505"/>
      <c r="CV6" s="505"/>
      <c r="CW6" s="505"/>
      <c r="CX6" s="505"/>
      <c r="CY6" s="505"/>
      <c r="CZ6" s="505"/>
      <c r="DA6" s="506"/>
      <c r="DB6" s="504">
        <v>94.6</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132275</v>
      </c>
      <c r="BO7" s="468"/>
      <c r="BP7" s="468"/>
      <c r="BQ7" s="468"/>
      <c r="BR7" s="468"/>
      <c r="BS7" s="468"/>
      <c r="BT7" s="468"/>
      <c r="BU7" s="469"/>
      <c r="BV7" s="467">
        <v>147428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2919989</v>
      </c>
      <c r="CU7" s="468"/>
      <c r="CV7" s="468"/>
      <c r="CW7" s="468"/>
      <c r="CX7" s="468"/>
      <c r="CY7" s="468"/>
      <c r="CZ7" s="468"/>
      <c r="DA7" s="469"/>
      <c r="DB7" s="467">
        <v>2911229</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182645</v>
      </c>
      <c r="BO8" s="468"/>
      <c r="BP8" s="468"/>
      <c r="BQ8" s="468"/>
      <c r="BR8" s="468"/>
      <c r="BS8" s="468"/>
      <c r="BT8" s="468"/>
      <c r="BU8" s="469"/>
      <c r="BV8" s="467">
        <v>219359</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0.54</v>
      </c>
      <c r="CU8" s="508"/>
      <c r="CV8" s="508"/>
      <c r="CW8" s="508"/>
      <c r="CX8" s="508"/>
      <c r="CY8" s="508"/>
      <c r="CZ8" s="508"/>
      <c r="DA8" s="509"/>
      <c r="DB8" s="507">
        <v>0.54</v>
      </c>
      <c r="DC8" s="508"/>
      <c r="DD8" s="508"/>
      <c r="DE8" s="508"/>
      <c r="DF8" s="508"/>
      <c r="DG8" s="508"/>
      <c r="DH8" s="508"/>
      <c r="DI8" s="509"/>
      <c r="DJ8" s="186"/>
      <c r="DK8" s="186"/>
      <c r="DL8" s="186"/>
      <c r="DM8" s="186"/>
      <c r="DN8" s="186"/>
      <c r="DO8" s="186"/>
    </row>
    <row r="9" spans="1:119" ht="18.75" customHeight="1" thickBot="1">
      <c r="A9" s="187"/>
      <c r="B9" s="461" t="s">
        <v>110</v>
      </c>
      <c r="C9" s="462"/>
      <c r="D9" s="462"/>
      <c r="E9" s="462"/>
      <c r="F9" s="462"/>
      <c r="G9" s="462"/>
      <c r="H9" s="462"/>
      <c r="I9" s="462"/>
      <c r="J9" s="462"/>
      <c r="K9" s="510"/>
      <c r="L9" s="511" t="s">
        <v>111</v>
      </c>
      <c r="M9" s="512"/>
      <c r="N9" s="512"/>
      <c r="O9" s="512"/>
      <c r="P9" s="512"/>
      <c r="Q9" s="513"/>
      <c r="R9" s="514">
        <v>11716</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-36714</v>
      </c>
      <c r="BO9" s="468"/>
      <c r="BP9" s="468"/>
      <c r="BQ9" s="468"/>
      <c r="BR9" s="468"/>
      <c r="BS9" s="468"/>
      <c r="BT9" s="468"/>
      <c r="BU9" s="469"/>
      <c r="BV9" s="467">
        <v>-66756</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7.5</v>
      </c>
      <c r="CU9" s="465"/>
      <c r="CV9" s="465"/>
      <c r="CW9" s="465"/>
      <c r="CX9" s="465"/>
      <c r="CY9" s="465"/>
      <c r="CZ9" s="465"/>
      <c r="DA9" s="466"/>
      <c r="DB9" s="464">
        <v>7.2</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116</v>
      </c>
      <c r="M10" s="497"/>
      <c r="N10" s="497"/>
      <c r="O10" s="497"/>
      <c r="P10" s="497"/>
      <c r="Q10" s="498"/>
      <c r="R10" s="518">
        <v>12537</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93</v>
      </c>
      <c r="AV10" s="500"/>
      <c r="AW10" s="500"/>
      <c r="AX10" s="500"/>
      <c r="AY10" s="501" t="s">
        <v>118</v>
      </c>
      <c r="AZ10" s="502"/>
      <c r="BA10" s="502"/>
      <c r="BB10" s="502"/>
      <c r="BC10" s="502"/>
      <c r="BD10" s="502"/>
      <c r="BE10" s="502"/>
      <c r="BF10" s="502"/>
      <c r="BG10" s="502"/>
      <c r="BH10" s="502"/>
      <c r="BI10" s="502"/>
      <c r="BJ10" s="502"/>
      <c r="BK10" s="502"/>
      <c r="BL10" s="502"/>
      <c r="BM10" s="503"/>
      <c r="BN10" s="467">
        <v>104540</v>
      </c>
      <c r="BO10" s="468"/>
      <c r="BP10" s="468"/>
      <c r="BQ10" s="468"/>
      <c r="BR10" s="468"/>
      <c r="BS10" s="468"/>
      <c r="BT10" s="468"/>
      <c r="BU10" s="469"/>
      <c r="BV10" s="467">
        <v>64525</v>
      </c>
      <c r="BW10" s="468"/>
      <c r="BX10" s="468"/>
      <c r="BY10" s="468"/>
      <c r="BZ10" s="468"/>
      <c r="CA10" s="468"/>
      <c r="CB10" s="468"/>
      <c r="CC10" s="469"/>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120</v>
      </c>
      <c r="M11" s="522"/>
      <c r="N11" s="522"/>
      <c r="O11" s="522"/>
      <c r="P11" s="522"/>
      <c r="Q11" s="523"/>
      <c r="R11" s="524" t="s">
        <v>121</v>
      </c>
      <c r="S11" s="525"/>
      <c r="T11" s="525"/>
      <c r="U11" s="525"/>
      <c r="V11" s="526"/>
      <c r="W11" s="455"/>
      <c r="X11" s="456"/>
      <c r="Y11" s="456"/>
      <c r="Z11" s="456"/>
      <c r="AA11" s="456"/>
      <c r="AB11" s="456"/>
      <c r="AC11" s="456"/>
      <c r="AD11" s="456"/>
      <c r="AE11" s="456"/>
      <c r="AF11" s="456"/>
      <c r="AG11" s="456"/>
      <c r="AH11" s="456"/>
      <c r="AI11" s="456"/>
      <c r="AJ11" s="456"/>
      <c r="AK11" s="456"/>
      <c r="AL11" s="459"/>
      <c r="AM11" s="496" t="s">
        <v>122</v>
      </c>
      <c r="AN11" s="497"/>
      <c r="AO11" s="497"/>
      <c r="AP11" s="497"/>
      <c r="AQ11" s="497"/>
      <c r="AR11" s="497"/>
      <c r="AS11" s="497"/>
      <c r="AT11" s="498"/>
      <c r="AU11" s="499" t="s">
        <v>93</v>
      </c>
      <c r="AV11" s="500"/>
      <c r="AW11" s="500"/>
      <c r="AX11" s="500"/>
      <c r="AY11" s="501" t="s">
        <v>123</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124</v>
      </c>
      <c r="CE11" s="471"/>
      <c r="CF11" s="471"/>
      <c r="CG11" s="471"/>
      <c r="CH11" s="471"/>
      <c r="CI11" s="471"/>
      <c r="CJ11" s="471"/>
      <c r="CK11" s="471"/>
      <c r="CL11" s="471"/>
      <c r="CM11" s="471"/>
      <c r="CN11" s="471"/>
      <c r="CO11" s="471"/>
      <c r="CP11" s="471"/>
      <c r="CQ11" s="471"/>
      <c r="CR11" s="471"/>
      <c r="CS11" s="472"/>
      <c r="CT11" s="507" t="s">
        <v>125</v>
      </c>
      <c r="CU11" s="508"/>
      <c r="CV11" s="508"/>
      <c r="CW11" s="508"/>
      <c r="CX11" s="508"/>
      <c r="CY11" s="508"/>
      <c r="CZ11" s="508"/>
      <c r="DA11" s="509"/>
      <c r="DB11" s="507" t="s">
        <v>125</v>
      </c>
      <c r="DC11" s="508"/>
      <c r="DD11" s="508"/>
      <c r="DE11" s="508"/>
      <c r="DF11" s="508"/>
      <c r="DG11" s="508"/>
      <c r="DH11" s="508"/>
      <c r="DI11" s="509"/>
      <c r="DJ11" s="186"/>
      <c r="DK11" s="186"/>
      <c r="DL11" s="186"/>
      <c r="DM11" s="186"/>
      <c r="DN11" s="186"/>
      <c r="DO11" s="186"/>
    </row>
    <row r="12" spans="1:119" ht="18.75" customHeight="1">
      <c r="A12" s="187"/>
      <c r="B12" s="527" t="s">
        <v>126</v>
      </c>
      <c r="C12" s="528"/>
      <c r="D12" s="528"/>
      <c r="E12" s="528"/>
      <c r="F12" s="528"/>
      <c r="G12" s="528"/>
      <c r="H12" s="528"/>
      <c r="I12" s="528"/>
      <c r="J12" s="528"/>
      <c r="K12" s="529"/>
      <c r="L12" s="536" t="s">
        <v>127</v>
      </c>
      <c r="M12" s="537"/>
      <c r="N12" s="537"/>
      <c r="O12" s="537"/>
      <c r="P12" s="537"/>
      <c r="Q12" s="538"/>
      <c r="R12" s="539">
        <v>11567</v>
      </c>
      <c r="S12" s="540"/>
      <c r="T12" s="540"/>
      <c r="U12" s="540"/>
      <c r="V12" s="541"/>
      <c r="W12" s="542" t="s">
        <v>1</v>
      </c>
      <c r="X12" s="500"/>
      <c r="Y12" s="500"/>
      <c r="Z12" s="500"/>
      <c r="AA12" s="500"/>
      <c r="AB12" s="543"/>
      <c r="AC12" s="544" t="s">
        <v>128</v>
      </c>
      <c r="AD12" s="545"/>
      <c r="AE12" s="545"/>
      <c r="AF12" s="545"/>
      <c r="AG12" s="546"/>
      <c r="AH12" s="544" t="s">
        <v>129</v>
      </c>
      <c r="AI12" s="545"/>
      <c r="AJ12" s="545"/>
      <c r="AK12" s="545"/>
      <c r="AL12" s="547"/>
      <c r="AM12" s="496" t="s">
        <v>130</v>
      </c>
      <c r="AN12" s="497"/>
      <c r="AO12" s="497"/>
      <c r="AP12" s="497"/>
      <c r="AQ12" s="497"/>
      <c r="AR12" s="497"/>
      <c r="AS12" s="497"/>
      <c r="AT12" s="498"/>
      <c r="AU12" s="499" t="s">
        <v>131</v>
      </c>
      <c r="AV12" s="500"/>
      <c r="AW12" s="500"/>
      <c r="AX12" s="500"/>
      <c r="AY12" s="501" t="s">
        <v>132</v>
      </c>
      <c r="AZ12" s="502"/>
      <c r="BA12" s="502"/>
      <c r="BB12" s="502"/>
      <c r="BC12" s="502"/>
      <c r="BD12" s="502"/>
      <c r="BE12" s="502"/>
      <c r="BF12" s="502"/>
      <c r="BG12" s="502"/>
      <c r="BH12" s="502"/>
      <c r="BI12" s="502"/>
      <c r="BJ12" s="502"/>
      <c r="BK12" s="502"/>
      <c r="BL12" s="502"/>
      <c r="BM12" s="503"/>
      <c r="BN12" s="467">
        <v>130249</v>
      </c>
      <c r="BO12" s="468"/>
      <c r="BP12" s="468"/>
      <c r="BQ12" s="468"/>
      <c r="BR12" s="468"/>
      <c r="BS12" s="468"/>
      <c r="BT12" s="468"/>
      <c r="BU12" s="469"/>
      <c r="BV12" s="467">
        <v>4985</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125</v>
      </c>
      <c r="CU12" s="508"/>
      <c r="CV12" s="508"/>
      <c r="CW12" s="508"/>
      <c r="CX12" s="508"/>
      <c r="CY12" s="508"/>
      <c r="CZ12" s="508"/>
      <c r="DA12" s="509"/>
      <c r="DB12" s="507" t="s">
        <v>125</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134</v>
      </c>
      <c r="N13" s="559"/>
      <c r="O13" s="559"/>
      <c r="P13" s="559"/>
      <c r="Q13" s="560"/>
      <c r="R13" s="551">
        <v>11327</v>
      </c>
      <c r="S13" s="552"/>
      <c r="T13" s="552"/>
      <c r="U13" s="552"/>
      <c r="V13" s="553"/>
      <c r="W13" s="483" t="s">
        <v>135</v>
      </c>
      <c r="X13" s="484"/>
      <c r="Y13" s="484"/>
      <c r="Z13" s="484"/>
      <c r="AA13" s="484"/>
      <c r="AB13" s="474"/>
      <c r="AC13" s="518">
        <v>141</v>
      </c>
      <c r="AD13" s="519"/>
      <c r="AE13" s="519"/>
      <c r="AF13" s="519"/>
      <c r="AG13" s="561"/>
      <c r="AH13" s="518">
        <v>132</v>
      </c>
      <c r="AI13" s="519"/>
      <c r="AJ13" s="519"/>
      <c r="AK13" s="519"/>
      <c r="AL13" s="520"/>
      <c r="AM13" s="496" t="s">
        <v>136</v>
      </c>
      <c r="AN13" s="497"/>
      <c r="AO13" s="497"/>
      <c r="AP13" s="497"/>
      <c r="AQ13" s="497"/>
      <c r="AR13" s="497"/>
      <c r="AS13" s="497"/>
      <c r="AT13" s="498"/>
      <c r="AU13" s="499" t="s">
        <v>137</v>
      </c>
      <c r="AV13" s="500"/>
      <c r="AW13" s="500"/>
      <c r="AX13" s="500"/>
      <c r="AY13" s="501" t="s">
        <v>138</v>
      </c>
      <c r="AZ13" s="502"/>
      <c r="BA13" s="502"/>
      <c r="BB13" s="502"/>
      <c r="BC13" s="502"/>
      <c r="BD13" s="502"/>
      <c r="BE13" s="502"/>
      <c r="BF13" s="502"/>
      <c r="BG13" s="502"/>
      <c r="BH13" s="502"/>
      <c r="BI13" s="502"/>
      <c r="BJ13" s="502"/>
      <c r="BK13" s="502"/>
      <c r="BL13" s="502"/>
      <c r="BM13" s="503"/>
      <c r="BN13" s="467">
        <v>-62423</v>
      </c>
      <c r="BO13" s="468"/>
      <c r="BP13" s="468"/>
      <c r="BQ13" s="468"/>
      <c r="BR13" s="468"/>
      <c r="BS13" s="468"/>
      <c r="BT13" s="468"/>
      <c r="BU13" s="469"/>
      <c r="BV13" s="467">
        <v>-7216</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3.7</v>
      </c>
      <c r="CU13" s="465"/>
      <c r="CV13" s="465"/>
      <c r="CW13" s="465"/>
      <c r="CX13" s="465"/>
      <c r="CY13" s="465"/>
      <c r="CZ13" s="465"/>
      <c r="DA13" s="466"/>
      <c r="DB13" s="464">
        <v>3.2</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140</v>
      </c>
      <c r="M14" s="549"/>
      <c r="N14" s="549"/>
      <c r="O14" s="549"/>
      <c r="P14" s="549"/>
      <c r="Q14" s="550"/>
      <c r="R14" s="551">
        <v>11644</v>
      </c>
      <c r="S14" s="552"/>
      <c r="T14" s="552"/>
      <c r="U14" s="552"/>
      <c r="V14" s="553"/>
      <c r="W14" s="457"/>
      <c r="X14" s="458"/>
      <c r="Y14" s="458"/>
      <c r="Z14" s="458"/>
      <c r="AA14" s="458"/>
      <c r="AB14" s="447"/>
      <c r="AC14" s="554">
        <v>2.5</v>
      </c>
      <c r="AD14" s="555"/>
      <c r="AE14" s="555"/>
      <c r="AF14" s="555"/>
      <c r="AG14" s="556"/>
      <c r="AH14" s="554">
        <v>2.2000000000000002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141</v>
      </c>
      <c r="CE14" s="563"/>
      <c r="CF14" s="563"/>
      <c r="CG14" s="563"/>
      <c r="CH14" s="563"/>
      <c r="CI14" s="563"/>
      <c r="CJ14" s="563"/>
      <c r="CK14" s="563"/>
      <c r="CL14" s="563"/>
      <c r="CM14" s="563"/>
      <c r="CN14" s="563"/>
      <c r="CO14" s="563"/>
      <c r="CP14" s="563"/>
      <c r="CQ14" s="563"/>
      <c r="CR14" s="563"/>
      <c r="CS14" s="564"/>
      <c r="CT14" s="565">
        <v>9</v>
      </c>
      <c r="CU14" s="566"/>
      <c r="CV14" s="566"/>
      <c r="CW14" s="566"/>
      <c r="CX14" s="566"/>
      <c r="CY14" s="566"/>
      <c r="CZ14" s="566"/>
      <c r="DA14" s="567"/>
      <c r="DB14" s="565">
        <v>7.3</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142</v>
      </c>
      <c r="N15" s="559"/>
      <c r="O15" s="559"/>
      <c r="P15" s="559"/>
      <c r="Q15" s="560"/>
      <c r="R15" s="551">
        <v>11474</v>
      </c>
      <c r="S15" s="552"/>
      <c r="T15" s="552"/>
      <c r="U15" s="552"/>
      <c r="V15" s="553"/>
      <c r="W15" s="483" t="s">
        <v>143</v>
      </c>
      <c r="X15" s="484"/>
      <c r="Y15" s="484"/>
      <c r="Z15" s="484"/>
      <c r="AA15" s="484"/>
      <c r="AB15" s="474"/>
      <c r="AC15" s="518">
        <v>1736</v>
      </c>
      <c r="AD15" s="519"/>
      <c r="AE15" s="519"/>
      <c r="AF15" s="519"/>
      <c r="AG15" s="561"/>
      <c r="AH15" s="518">
        <v>1897</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1286639</v>
      </c>
      <c r="BO15" s="431"/>
      <c r="BP15" s="431"/>
      <c r="BQ15" s="431"/>
      <c r="BR15" s="431"/>
      <c r="BS15" s="431"/>
      <c r="BT15" s="431"/>
      <c r="BU15" s="432"/>
      <c r="BV15" s="430">
        <v>1283200</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30.5</v>
      </c>
      <c r="AD16" s="555"/>
      <c r="AE16" s="555"/>
      <c r="AF16" s="555"/>
      <c r="AG16" s="556"/>
      <c r="AH16" s="554">
        <v>31.3</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2432874</v>
      </c>
      <c r="BO16" s="468"/>
      <c r="BP16" s="468"/>
      <c r="BQ16" s="468"/>
      <c r="BR16" s="468"/>
      <c r="BS16" s="468"/>
      <c r="BT16" s="468"/>
      <c r="BU16" s="469"/>
      <c r="BV16" s="467">
        <v>2392869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3810</v>
      </c>
      <c r="AD17" s="519"/>
      <c r="AE17" s="519"/>
      <c r="AF17" s="519"/>
      <c r="AG17" s="561"/>
      <c r="AH17" s="518">
        <v>4029</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1628973</v>
      </c>
      <c r="BO17" s="468"/>
      <c r="BP17" s="468"/>
      <c r="BQ17" s="468"/>
      <c r="BR17" s="468"/>
      <c r="BS17" s="468"/>
      <c r="BT17" s="468"/>
      <c r="BU17" s="469"/>
      <c r="BV17" s="467">
        <v>1622905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153</v>
      </c>
      <c r="C18" s="510"/>
      <c r="D18" s="510"/>
      <c r="E18" s="582"/>
      <c r="F18" s="582"/>
      <c r="G18" s="582"/>
      <c r="H18" s="582"/>
      <c r="I18" s="582"/>
      <c r="J18" s="582"/>
      <c r="K18" s="582"/>
      <c r="L18" s="583">
        <v>40.39</v>
      </c>
      <c r="M18" s="583"/>
      <c r="N18" s="583"/>
      <c r="O18" s="583"/>
      <c r="P18" s="583"/>
      <c r="Q18" s="583"/>
      <c r="R18" s="584"/>
      <c r="S18" s="584"/>
      <c r="T18" s="584"/>
      <c r="U18" s="584"/>
      <c r="V18" s="585"/>
      <c r="W18" s="485"/>
      <c r="X18" s="486"/>
      <c r="Y18" s="486"/>
      <c r="Z18" s="486"/>
      <c r="AA18" s="486"/>
      <c r="AB18" s="477"/>
      <c r="AC18" s="586">
        <v>67</v>
      </c>
      <c r="AD18" s="587"/>
      <c r="AE18" s="587"/>
      <c r="AF18" s="587"/>
      <c r="AG18" s="588"/>
      <c r="AH18" s="586">
        <v>66.5</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2789002</v>
      </c>
      <c r="BO18" s="468"/>
      <c r="BP18" s="468"/>
      <c r="BQ18" s="468"/>
      <c r="BR18" s="468"/>
      <c r="BS18" s="468"/>
      <c r="BT18" s="468"/>
      <c r="BU18" s="469"/>
      <c r="BV18" s="467">
        <v>2634543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155</v>
      </c>
      <c r="C19" s="510"/>
      <c r="D19" s="510"/>
      <c r="E19" s="582"/>
      <c r="F19" s="582"/>
      <c r="G19" s="582"/>
      <c r="H19" s="582"/>
      <c r="I19" s="582"/>
      <c r="J19" s="582"/>
      <c r="K19" s="582"/>
      <c r="L19" s="590">
        <v>290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3607475</v>
      </c>
      <c r="BO19" s="468"/>
      <c r="BP19" s="468"/>
      <c r="BQ19" s="468"/>
      <c r="BR19" s="468"/>
      <c r="BS19" s="468"/>
      <c r="BT19" s="468"/>
      <c r="BU19" s="469"/>
      <c r="BV19" s="467">
        <v>3615738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157</v>
      </c>
      <c r="C20" s="510"/>
      <c r="D20" s="510"/>
      <c r="E20" s="582"/>
      <c r="F20" s="582"/>
      <c r="G20" s="582"/>
      <c r="H20" s="582"/>
      <c r="I20" s="582"/>
      <c r="J20" s="582"/>
      <c r="K20" s="582"/>
      <c r="L20" s="590">
        <v>4527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3371745</v>
      </c>
      <c r="BO23" s="468"/>
      <c r="BP23" s="468"/>
      <c r="BQ23" s="468"/>
      <c r="BR23" s="468"/>
      <c r="BS23" s="468"/>
      <c r="BT23" s="468"/>
      <c r="BU23" s="469"/>
      <c r="BV23" s="467">
        <v>3317065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166</v>
      </c>
      <c r="F24" s="497"/>
      <c r="G24" s="497"/>
      <c r="H24" s="497"/>
      <c r="I24" s="497"/>
      <c r="J24" s="497"/>
      <c r="K24" s="498"/>
      <c r="L24" s="518">
        <v>1</v>
      </c>
      <c r="M24" s="519"/>
      <c r="N24" s="519"/>
      <c r="O24" s="519"/>
      <c r="P24" s="561"/>
      <c r="Q24" s="518">
        <v>7330</v>
      </c>
      <c r="R24" s="519"/>
      <c r="S24" s="519"/>
      <c r="T24" s="519"/>
      <c r="U24" s="519"/>
      <c r="V24" s="561"/>
      <c r="W24" s="620"/>
      <c r="X24" s="608"/>
      <c r="Y24" s="609"/>
      <c r="Z24" s="517" t="s">
        <v>167</v>
      </c>
      <c r="AA24" s="497"/>
      <c r="AB24" s="497"/>
      <c r="AC24" s="497"/>
      <c r="AD24" s="497"/>
      <c r="AE24" s="497"/>
      <c r="AF24" s="497"/>
      <c r="AG24" s="498"/>
      <c r="AH24" s="518">
        <v>100</v>
      </c>
      <c r="AI24" s="519"/>
      <c r="AJ24" s="519"/>
      <c r="AK24" s="519"/>
      <c r="AL24" s="561"/>
      <c r="AM24" s="518">
        <v>304300</v>
      </c>
      <c r="AN24" s="519"/>
      <c r="AO24" s="519"/>
      <c r="AP24" s="519"/>
      <c r="AQ24" s="519"/>
      <c r="AR24" s="561"/>
      <c r="AS24" s="518">
        <v>3043</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3227207</v>
      </c>
      <c r="BO24" s="468"/>
      <c r="BP24" s="468"/>
      <c r="BQ24" s="468"/>
      <c r="BR24" s="468"/>
      <c r="BS24" s="468"/>
      <c r="BT24" s="468"/>
      <c r="BU24" s="469"/>
      <c r="BV24" s="467">
        <v>3221302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169</v>
      </c>
      <c r="F25" s="497"/>
      <c r="G25" s="497"/>
      <c r="H25" s="497"/>
      <c r="I25" s="497"/>
      <c r="J25" s="497"/>
      <c r="K25" s="498"/>
      <c r="L25" s="518">
        <v>1</v>
      </c>
      <c r="M25" s="519"/>
      <c r="N25" s="519"/>
      <c r="O25" s="519"/>
      <c r="P25" s="561"/>
      <c r="Q25" s="518">
        <v>6160</v>
      </c>
      <c r="R25" s="519"/>
      <c r="S25" s="519"/>
      <c r="T25" s="519"/>
      <c r="U25" s="519"/>
      <c r="V25" s="561"/>
      <c r="W25" s="620"/>
      <c r="X25" s="608"/>
      <c r="Y25" s="609"/>
      <c r="Z25" s="517" t="s">
        <v>170</v>
      </c>
      <c r="AA25" s="497"/>
      <c r="AB25" s="497"/>
      <c r="AC25" s="497"/>
      <c r="AD25" s="497"/>
      <c r="AE25" s="497"/>
      <c r="AF25" s="497"/>
      <c r="AG25" s="498"/>
      <c r="AH25" s="518" t="s">
        <v>171</v>
      </c>
      <c r="AI25" s="519"/>
      <c r="AJ25" s="519"/>
      <c r="AK25" s="519"/>
      <c r="AL25" s="561"/>
      <c r="AM25" s="518" t="s">
        <v>125</v>
      </c>
      <c r="AN25" s="519"/>
      <c r="AO25" s="519"/>
      <c r="AP25" s="519"/>
      <c r="AQ25" s="519"/>
      <c r="AR25" s="561"/>
      <c r="AS25" s="518" t="s">
        <v>172</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t="s">
        <v>172</v>
      </c>
      <c r="BO25" s="431"/>
      <c r="BP25" s="431"/>
      <c r="BQ25" s="431"/>
      <c r="BR25" s="431"/>
      <c r="BS25" s="431"/>
      <c r="BT25" s="431"/>
      <c r="BU25" s="432"/>
      <c r="BV25" s="430" t="s">
        <v>174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175</v>
      </c>
      <c r="F26" s="497"/>
      <c r="G26" s="497"/>
      <c r="H26" s="497"/>
      <c r="I26" s="497"/>
      <c r="J26" s="497"/>
      <c r="K26" s="498"/>
      <c r="L26" s="518">
        <v>1</v>
      </c>
      <c r="M26" s="519"/>
      <c r="N26" s="519"/>
      <c r="O26" s="519"/>
      <c r="P26" s="561"/>
      <c r="Q26" s="518">
        <v>5900</v>
      </c>
      <c r="R26" s="519"/>
      <c r="S26" s="519"/>
      <c r="T26" s="519"/>
      <c r="U26" s="519"/>
      <c r="V26" s="561"/>
      <c r="W26" s="620"/>
      <c r="X26" s="608"/>
      <c r="Y26" s="609"/>
      <c r="Z26" s="517" t="s">
        <v>176</v>
      </c>
      <c r="AA26" s="630"/>
      <c r="AB26" s="630"/>
      <c r="AC26" s="630"/>
      <c r="AD26" s="630"/>
      <c r="AE26" s="630"/>
      <c r="AF26" s="630"/>
      <c r="AG26" s="631"/>
      <c r="AH26" s="518" t="s">
        <v>174</v>
      </c>
      <c r="AI26" s="519"/>
      <c r="AJ26" s="519"/>
      <c r="AK26" s="519"/>
      <c r="AL26" s="561"/>
      <c r="AM26" s="518" t="s">
        <v>174</v>
      </c>
      <c r="AN26" s="519"/>
      <c r="AO26" s="519"/>
      <c r="AP26" s="519"/>
      <c r="AQ26" s="519"/>
      <c r="AR26" s="561"/>
      <c r="AS26" s="518" t="s">
        <v>174</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125</v>
      </c>
      <c r="BO26" s="468"/>
      <c r="BP26" s="468"/>
      <c r="BQ26" s="468"/>
      <c r="BR26" s="468"/>
      <c r="BS26" s="468"/>
      <c r="BT26" s="468"/>
      <c r="BU26" s="469"/>
      <c r="BV26" s="467" t="s">
        <v>125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178</v>
      </c>
      <c r="F27" s="497"/>
      <c r="G27" s="497"/>
      <c r="H27" s="497"/>
      <c r="I27" s="497"/>
      <c r="J27" s="497"/>
      <c r="K27" s="498"/>
      <c r="L27" s="518">
        <v>1</v>
      </c>
      <c r="M27" s="519"/>
      <c r="N27" s="519"/>
      <c r="O27" s="519"/>
      <c r="P27" s="561"/>
      <c r="Q27" s="518">
        <v>2970</v>
      </c>
      <c r="R27" s="519"/>
      <c r="S27" s="519"/>
      <c r="T27" s="519"/>
      <c r="U27" s="519"/>
      <c r="V27" s="561"/>
      <c r="W27" s="620"/>
      <c r="X27" s="608"/>
      <c r="Y27" s="609"/>
      <c r="Z27" s="517" t="s">
        <v>179</v>
      </c>
      <c r="AA27" s="497"/>
      <c r="AB27" s="497"/>
      <c r="AC27" s="497"/>
      <c r="AD27" s="497"/>
      <c r="AE27" s="497"/>
      <c r="AF27" s="497"/>
      <c r="AG27" s="498"/>
      <c r="AH27" s="518">
        <v>2</v>
      </c>
      <c r="AI27" s="519"/>
      <c r="AJ27" s="519"/>
      <c r="AK27" s="519"/>
      <c r="AL27" s="561"/>
      <c r="AM27" s="518" t="s">
        <v>180</v>
      </c>
      <c r="AN27" s="519"/>
      <c r="AO27" s="519"/>
      <c r="AP27" s="519"/>
      <c r="AQ27" s="519"/>
      <c r="AR27" s="561"/>
      <c r="AS27" s="518" t="s">
        <v>181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220000</v>
      </c>
      <c r="BO27" s="644"/>
      <c r="BP27" s="644"/>
      <c r="BQ27" s="644"/>
      <c r="BR27" s="644"/>
      <c r="BS27" s="644"/>
      <c r="BT27" s="644"/>
      <c r="BU27" s="645"/>
      <c r="BV27" s="643">
        <v>220000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183</v>
      </c>
      <c r="F28" s="497"/>
      <c r="G28" s="497"/>
      <c r="H28" s="497"/>
      <c r="I28" s="497"/>
      <c r="J28" s="497"/>
      <c r="K28" s="498"/>
      <c r="L28" s="518">
        <v>1</v>
      </c>
      <c r="M28" s="519"/>
      <c r="N28" s="519"/>
      <c r="O28" s="519"/>
      <c r="P28" s="561"/>
      <c r="Q28" s="518">
        <v>2270</v>
      </c>
      <c r="R28" s="519"/>
      <c r="S28" s="519"/>
      <c r="T28" s="519"/>
      <c r="U28" s="519"/>
      <c r="V28" s="561"/>
      <c r="W28" s="620"/>
      <c r="X28" s="608"/>
      <c r="Y28" s="609"/>
      <c r="Z28" s="517" t="s">
        <v>184</v>
      </c>
      <c r="AA28" s="497"/>
      <c r="AB28" s="497"/>
      <c r="AC28" s="497"/>
      <c r="AD28" s="497"/>
      <c r="AE28" s="497"/>
      <c r="AF28" s="497"/>
      <c r="AG28" s="498"/>
      <c r="AH28" s="518" t="s">
        <v>174</v>
      </c>
      <c r="AI28" s="519"/>
      <c r="AJ28" s="519"/>
      <c r="AK28" s="519"/>
      <c r="AL28" s="561"/>
      <c r="AM28" s="518" t="s">
        <v>125</v>
      </c>
      <c r="AN28" s="519"/>
      <c r="AO28" s="519"/>
      <c r="AP28" s="519"/>
      <c r="AQ28" s="519"/>
      <c r="AR28" s="561"/>
      <c r="AS28" s="518" t="s">
        <v>125</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512835</v>
      </c>
      <c r="BO28" s="431"/>
      <c r="BP28" s="431"/>
      <c r="BQ28" s="431"/>
      <c r="BR28" s="431"/>
      <c r="BS28" s="431"/>
      <c r="BT28" s="431"/>
      <c r="BU28" s="432"/>
      <c r="BV28" s="430">
        <v>538544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186</v>
      </c>
      <c r="F29" s="497"/>
      <c r="G29" s="497"/>
      <c r="H29" s="497"/>
      <c r="I29" s="497"/>
      <c r="J29" s="497"/>
      <c r="K29" s="498"/>
      <c r="L29" s="518">
        <v>9</v>
      </c>
      <c r="M29" s="519"/>
      <c r="N29" s="519"/>
      <c r="O29" s="519"/>
      <c r="P29" s="561"/>
      <c r="Q29" s="518">
        <v>2140</v>
      </c>
      <c r="R29" s="519"/>
      <c r="S29" s="519"/>
      <c r="T29" s="519"/>
      <c r="U29" s="519"/>
      <c r="V29" s="561"/>
      <c r="W29" s="621"/>
      <c r="X29" s="622"/>
      <c r="Y29" s="623"/>
      <c r="Z29" s="517" t="s">
        <v>187</v>
      </c>
      <c r="AA29" s="497"/>
      <c r="AB29" s="497"/>
      <c r="AC29" s="497"/>
      <c r="AD29" s="497"/>
      <c r="AE29" s="497"/>
      <c r="AF29" s="497"/>
      <c r="AG29" s="498"/>
      <c r="AH29" s="518">
        <v>102</v>
      </c>
      <c r="AI29" s="519"/>
      <c r="AJ29" s="519"/>
      <c r="AK29" s="519"/>
      <c r="AL29" s="561"/>
      <c r="AM29" s="518">
        <v>312464</v>
      </c>
      <c r="AN29" s="519"/>
      <c r="AO29" s="519"/>
      <c r="AP29" s="519"/>
      <c r="AQ29" s="519"/>
      <c r="AR29" s="561"/>
      <c r="AS29" s="518">
        <v>3063</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54633</v>
      </c>
      <c r="BO29" s="468"/>
      <c r="BP29" s="468"/>
      <c r="BQ29" s="468"/>
      <c r="BR29" s="468"/>
      <c r="BS29" s="468"/>
      <c r="BT29" s="468"/>
      <c r="BU29" s="469"/>
      <c r="BV29" s="467">
        <v>54623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95.9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743059</v>
      </c>
      <c r="BO30" s="644"/>
      <c r="BP30" s="644"/>
      <c r="BQ30" s="644"/>
      <c r="BR30" s="644"/>
      <c r="BS30" s="644"/>
      <c r="BT30" s="644"/>
      <c r="BU30" s="645"/>
      <c r="BV30" s="643">
        <v>686013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196</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坂戸地区衛生組合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㈱越生特産物加工研究所</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越生町、毛呂山町外４組合公平委員会特別会計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埼玉西部環境保全組合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広域静苑組合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西入間広域消防組合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毛呂山・越生・鳩山公共下水道組合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埼玉県後期高齢者医療広域連合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埼玉県後期高齢者医療広域連合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埼玉県市町村総合事務組合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埼玉県市町村総合事務組合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彩の国さいたま人づくり広域連合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XdHOWuuC2Qq1P6dWmay6D2IXRaqbeMAmif4HQfrv+NJBWlqTr7Jiilu1SLEwQ+ALG/LlPS9T4CdvIGEfKmVZ+w==" saltValue="YfnkTgcfunRNufKanH3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election activeCell="H37" sqref="H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51" t="s">
        <v>577</v>
      </c>
      <c r="D34" s="1251"/>
      <c r="E34" s="1252"/>
      <c r="F34" s="32">
        <v>7.36</v>
      </c>
      <c r="G34" s="33">
        <v>8.42</v>
      </c>
      <c r="H34" s="33">
        <v>10.1</v>
      </c>
      <c r="I34" s="33">
        <v>10.210000000000001</v>
      </c>
      <c r="J34" s="34">
        <v>10.48</v>
      </c>
      <c r="K34" s="22"/>
      <c r="L34" s="22"/>
      <c r="M34" s="22"/>
      <c r="N34" s="22"/>
      <c r="O34" s="22"/>
      <c r="P34" s="22"/>
    </row>
    <row r="35" spans="1:16" ht="39" customHeight="1">
      <c r="A35" s="22"/>
      <c r="B35" s="35"/>
      <c r="C35" s="1245" t="s">
        <v>578</v>
      </c>
      <c r="D35" s="1246"/>
      <c r="E35" s="1247"/>
      <c r="F35" s="36">
        <v>9.68</v>
      </c>
      <c r="G35" s="37">
        <v>7.13</v>
      </c>
      <c r="H35" s="37">
        <v>9.81</v>
      </c>
      <c r="I35" s="37">
        <v>7.53</v>
      </c>
      <c r="J35" s="38">
        <v>6.25</v>
      </c>
      <c r="K35" s="22"/>
      <c r="L35" s="22"/>
      <c r="M35" s="22"/>
      <c r="N35" s="22"/>
      <c r="O35" s="22"/>
      <c r="P35" s="22"/>
    </row>
    <row r="36" spans="1:16" ht="39" customHeight="1">
      <c r="A36" s="22"/>
      <c r="B36" s="35"/>
      <c r="C36" s="1245" t="s">
        <v>579</v>
      </c>
      <c r="D36" s="1246"/>
      <c r="E36" s="1247"/>
      <c r="F36" s="36">
        <v>2.13</v>
      </c>
      <c r="G36" s="37">
        <v>4.13</v>
      </c>
      <c r="H36" s="37">
        <v>2.2200000000000002</v>
      </c>
      <c r="I36" s="37">
        <v>1.94</v>
      </c>
      <c r="J36" s="38">
        <v>1.39</v>
      </c>
      <c r="K36" s="22"/>
      <c r="L36" s="22"/>
      <c r="M36" s="22"/>
      <c r="N36" s="22"/>
      <c r="O36" s="22"/>
      <c r="P36" s="22"/>
    </row>
    <row r="37" spans="1:16" ht="39" customHeight="1">
      <c r="A37" s="22"/>
      <c r="B37" s="35"/>
      <c r="C37" s="1245" t="s">
        <v>580</v>
      </c>
      <c r="D37" s="1246"/>
      <c r="E37" s="1247"/>
      <c r="F37" s="36">
        <v>3.69</v>
      </c>
      <c r="G37" s="37">
        <v>3.72</v>
      </c>
      <c r="H37" s="37">
        <v>4.58</v>
      </c>
      <c r="I37" s="37">
        <v>1.3</v>
      </c>
      <c r="J37" s="38">
        <v>0.82</v>
      </c>
      <c r="K37" s="22"/>
      <c r="L37" s="22"/>
      <c r="M37" s="22"/>
      <c r="N37" s="22"/>
      <c r="O37" s="22"/>
      <c r="P37" s="22"/>
    </row>
    <row r="38" spans="1:16" ht="39" customHeight="1">
      <c r="A38" s="22"/>
      <c r="B38" s="35"/>
      <c r="C38" s="1245" t="s">
        <v>581</v>
      </c>
      <c r="D38" s="1246"/>
      <c r="E38" s="1247"/>
      <c r="F38" s="36">
        <v>0.05</v>
      </c>
      <c r="G38" s="37">
        <v>0.14000000000000001</v>
      </c>
      <c r="H38" s="37">
        <v>7.0000000000000007E-2</v>
      </c>
      <c r="I38" s="37">
        <v>0.09</v>
      </c>
      <c r="J38" s="38">
        <v>0.15</v>
      </c>
      <c r="K38" s="22"/>
      <c r="L38" s="22"/>
      <c r="M38" s="22"/>
      <c r="N38" s="22"/>
      <c r="O38" s="22"/>
      <c r="P38" s="22"/>
    </row>
    <row r="39" spans="1:16" ht="39" customHeight="1">
      <c r="A39" s="22"/>
      <c r="B39" s="35"/>
      <c r="C39" s="1245" t="s">
        <v>582</v>
      </c>
      <c r="D39" s="1246"/>
      <c r="E39" s="1247"/>
      <c r="F39" s="36">
        <v>0.04</v>
      </c>
      <c r="G39" s="37">
        <v>0.06</v>
      </c>
      <c r="H39" s="37">
        <v>0.04</v>
      </c>
      <c r="I39" s="37">
        <v>0.03</v>
      </c>
      <c r="J39" s="38">
        <v>0.05</v>
      </c>
      <c r="K39" s="22"/>
      <c r="L39" s="22"/>
      <c r="M39" s="22"/>
      <c r="N39" s="22"/>
      <c r="O39" s="22"/>
      <c r="P39" s="22"/>
    </row>
    <row r="40" spans="1:16" ht="39" customHeight="1">
      <c r="A40" s="22"/>
      <c r="B40" s="35"/>
      <c r="C40" s="1245" t="s">
        <v>583</v>
      </c>
      <c r="D40" s="1246"/>
      <c r="E40" s="1247"/>
      <c r="F40" s="36">
        <v>0</v>
      </c>
      <c r="G40" s="37">
        <v>0</v>
      </c>
      <c r="H40" s="37">
        <v>0</v>
      </c>
      <c r="I40" s="37">
        <v>0</v>
      </c>
      <c r="J40" s="38">
        <v>0</v>
      </c>
      <c r="K40" s="22"/>
      <c r="L40" s="22"/>
      <c r="M40" s="22"/>
      <c r="N40" s="22"/>
      <c r="O40" s="22"/>
      <c r="P40" s="22"/>
    </row>
    <row r="41" spans="1:16" ht="39" customHeight="1">
      <c r="A41" s="22"/>
      <c r="B41" s="35"/>
      <c r="C41" s="1245"/>
      <c r="D41" s="1246"/>
      <c r="E41" s="1247"/>
      <c r="F41" s="36"/>
      <c r="G41" s="37"/>
      <c r="H41" s="37"/>
      <c r="I41" s="37"/>
      <c r="J41" s="38"/>
      <c r="K41" s="22"/>
      <c r="L41" s="22"/>
      <c r="M41" s="22"/>
      <c r="N41" s="22"/>
      <c r="O41" s="22"/>
      <c r="P41" s="22"/>
    </row>
    <row r="42" spans="1:16" ht="39" customHeight="1">
      <c r="A42" s="22"/>
      <c r="B42" s="39"/>
      <c r="C42" s="1245" t="s">
        <v>584</v>
      </c>
      <c r="D42" s="1246"/>
      <c r="E42" s="1247"/>
      <c r="F42" s="36" t="s">
        <v>529</v>
      </c>
      <c r="G42" s="37" t="s">
        <v>529</v>
      </c>
      <c r="H42" s="37" t="s">
        <v>529</v>
      </c>
      <c r="I42" s="37" t="s">
        <v>529</v>
      </c>
      <c r="J42" s="38" t="s">
        <v>529</v>
      </c>
      <c r="K42" s="22"/>
      <c r="L42" s="22"/>
      <c r="M42" s="22"/>
      <c r="N42" s="22"/>
      <c r="O42" s="22"/>
      <c r="P42" s="22"/>
    </row>
    <row r="43" spans="1:16" ht="39" customHeight="1" thickBot="1">
      <c r="A43" s="22"/>
      <c r="B43" s="40"/>
      <c r="C43" s="1248" t="s">
        <v>585</v>
      </c>
      <c r="D43" s="1249"/>
      <c r="E43" s="1250"/>
      <c r="F43" s="41" t="s">
        <v>529</v>
      </c>
      <c r="G43" s="42" t="s">
        <v>529</v>
      </c>
      <c r="H43" s="42" t="s">
        <v>529</v>
      </c>
      <c r="I43" s="42" t="s">
        <v>529</v>
      </c>
      <c r="J43" s="43" t="s">
        <v>529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4WWDy2bIJCONA9KJL8uRXyx968d/jFLIV0XQfH97vNUEKV7GLjTwWKzvw4Oi98W/o4hY/JsBo8dNn6/daaeIA==" saltValue="cT60FogQisXbVUDphjeJ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53" t="s">
        <v>10</v>
      </c>
      <c r="C45" s="1254"/>
      <c r="D45" s="58"/>
      <c r="E45" s="1259" t="s">
        <v>11</v>
      </c>
      <c r="F45" s="1259"/>
      <c r="G45" s="1259"/>
      <c r="H45" s="1259"/>
      <c r="I45" s="1259"/>
      <c r="J45" s="1260"/>
      <c r="K45" s="59">
        <v>224</v>
      </c>
      <c r="L45" s="60">
        <v>228</v>
      </c>
      <c r="M45" s="60">
        <v>241</v>
      </c>
      <c r="N45" s="60">
        <v>260</v>
      </c>
      <c r="O45" s="61">
        <v>272</v>
      </c>
      <c r="P45" s="48"/>
      <c r="Q45" s="48"/>
      <c r="R45" s="48"/>
      <c r="S45" s="48"/>
      <c r="T45" s="48"/>
      <c r="U45" s="48"/>
    </row>
    <row r="46" spans="1:21" ht="30.75" customHeight="1">
      <c r="A46" s="48"/>
      <c r="B46" s="1255"/>
      <c r="C46" s="1256"/>
      <c r="D46" s="62"/>
      <c r="E46" s="1261" t="s">
        <v>12</v>
      </c>
      <c r="F46" s="1261"/>
      <c r="G46" s="1261"/>
      <c r="H46" s="1261"/>
      <c r="I46" s="1261"/>
      <c r="J46" s="1262"/>
      <c r="K46" s="63" t="s">
        <v>529</v>
      </c>
      <c r="L46" s="64" t="s">
        <v>529</v>
      </c>
      <c r="M46" s="64" t="s">
        <v>529</v>
      </c>
      <c r="N46" s="64" t="s">
        <v>529</v>
      </c>
      <c r="O46" s="65" t="s">
        <v>529</v>
      </c>
      <c r="P46" s="48"/>
      <c r="Q46" s="48"/>
      <c r="R46" s="48"/>
      <c r="S46" s="48"/>
      <c r="T46" s="48"/>
      <c r="U46" s="48"/>
    </row>
    <row r="47" spans="1:21" ht="30.75" customHeight="1">
      <c r="A47" s="48"/>
      <c r="B47" s="1255"/>
      <c r="C47" s="1256"/>
      <c r="D47" s="62"/>
      <c r="E47" s="1261" t="s">
        <v>13</v>
      </c>
      <c r="F47" s="1261"/>
      <c r="G47" s="1261"/>
      <c r="H47" s="1261"/>
      <c r="I47" s="1261"/>
      <c r="J47" s="1262"/>
      <c r="K47" s="63" t="s">
        <v>529</v>
      </c>
      <c r="L47" s="64" t="s">
        <v>529</v>
      </c>
      <c r="M47" s="64" t="s">
        <v>529</v>
      </c>
      <c r="N47" s="64" t="s">
        <v>529</v>
      </c>
      <c r="O47" s="65" t="s">
        <v>529</v>
      </c>
      <c r="P47" s="48"/>
      <c r="Q47" s="48"/>
      <c r="R47" s="48"/>
      <c r="S47" s="48"/>
      <c r="T47" s="48"/>
      <c r="U47" s="48"/>
    </row>
    <row r="48" spans="1:21" ht="30.75" customHeight="1">
      <c r="A48" s="48"/>
      <c r="B48" s="1255"/>
      <c r="C48" s="1256"/>
      <c r="D48" s="62"/>
      <c r="E48" s="1261" t="s">
        <v>14</v>
      </c>
      <c r="F48" s="1261"/>
      <c r="G48" s="1261"/>
      <c r="H48" s="1261"/>
      <c r="I48" s="1261"/>
      <c r="J48" s="1262"/>
      <c r="K48" s="63">
        <v>0</v>
      </c>
      <c r="L48" s="64">
        <v>0</v>
      </c>
      <c r="M48" s="64">
        <v>0</v>
      </c>
      <c r="N48" s="64">
        <v>0</v>
      </c>
      <c r="O48" s="65">
        <v>0</v>
      </c>
      <c r="P48" s="48"/>
      <c r="Q48" s="48"/>
      <c r="R48" s="48"/>
      <c r="S48" s="48"/>
      <c r="T48" s="48"/>
      <c r="U48" s="48"/>
    </row>
    <row r="49" spans="1:21" ht="30.75" customHeight="1">
      <c r="A49" s="48"/>
      <c r="B49" s="1255"/>
      <c r="C49" s="1256"/>
      <c r="D49" s="62"/>
      <c r="E49" s="1261" t="s">
        <v>15</v>
      </c>
      <c r="F49" s="1261"/>
      <c r="G49" s="1261"/>
      <c r="H49" s="1261"/>
      <c r="I49" s="1261"/>
      <c r="J49" s="1262"/>
      <c r="K49" s="63">
        <v>140</v>
      </c>
      <c r="L49" s="64">
        <v>141</v>
      </c>
      <c r="M49" s="64">
        <v>136</v>
      </c>
      <c r="N49" s="64">
        <v>131</v>
      </c>
      <c r="O49" s="65">
        <v>148</v>
      </c>
      <c r="P49" s="48"/>
      <c r="Q49" s="48"/>
      <c r="R49" s="48"/>
      <c r="S49" s="48"/>
      <c r="T49" s="48"/>
      <c r="U49" s="48"/>
    </row>
    <row r="50" spans="1:21" ht="30.75" customHeight="1">
      <c r="A50" s="48"/>
      <c r="B50" s="1255"/>
      <c r="C50" s="1256"/>
      <c r="D50" s="62"/>
      <c r="E50" s="1261" t="s">
        <v>16</v>
      </c>
      <c r="F50" s="1261"/>
      <c r="G50" s="1261"/>
      <c r="H50" s="1261"/>
      <c r="I50" s="1261"/>
      <c r="J50" s="1262"/>
      <c r="K50" s="63" t="s">
        <v>529</v>
      </c>
      <c r="L50" s="64" t="s">
        <v>529</v>
      </c>
      <c r="M50" s="64" t="s">
        <v>529</v>
      </c>
      <c r="N50" s="64" t="s">
        <v>529</v>
      </c>
      <c r="O50" s="65" t="s">
        <v>529</v>
      </c>
      <c r="P50" s="48"/>
      <c r="Q50" s="48"/>
      <c r="R50" s="48"/>
      <c r="S50" s="48"/>
      <c r="T50" s="48"/>
      <c r="U50" s="48"/>
    </row>
    <row r="51" spans="1:21" ht="30.75" customHeight="1">
      <c r="A51" s="48"/>
      <c r="B51" s="1257"/>
      <c r="C51" s="1258"/>
      <c r="D51" s="66"/>
      <c r="E51" s="1261" t="s">
        <v>17</v>
      </c>
      <c r="F51" s="1261"/>
      <c r="G51" s="1261"/>
      <c r="H51" s="1261"/>
      <c r="I51" s="1261"/>
      <c r="J51" s="1262"/>
      <c r="K51" s="63" t="s">
        <v>529</v>
      </c>
      <c r="L51" s="64" t="s">
        <v>529</v>
      </c>
      <c r="M51" s="64" t="s">
        <v>529</v>
      </c>
      <c r="N51" s="64" t="s">
        <v>529</v>
      </c>
      <c r="O51" s="65" t="s">
        <v>529</v>
      </c>
      <c r="P51" s="48"/>
      <c r="Q51" s="48"/>
      <c r="R51" s="48"/>
      <c r="S51" s="48"/>
      <c r="T51" s="48"/>
      <c r="U51" s="48"/>
    </row>
    <row r="52" spans="1:21" ht="30.75" customHeight="1">
      <c r="A52" s="48"/>
      <c r="B52" s="1263" t="s">
        <v>18</v>
      </c>
      <c r="C52" s="1264"/>
      <c r="D52" s="66"/>
      <c r="E52" s="1261" t="s">
        <v>19</v>
      </c>
      <c r="F52" s="1261"/>
      <c r="G52" s="1261"/>
      <c r="H52" s="1261"/>
      <c r="I52" s="1261"/>
      <c r="J52" s="1262"/>
      <c r="K52" s="63">
        <v>281</v>
      </c>
      <c r="L52" s="64">
        <v>289</v>
      </c>
      <c r="M52" s="64">
        <v>295</v>
      </c>
      <c r="N52" s="64">
        <v>298</v>
      </c>
      <c r="O52" s="65">
        <v>301</v>
      </c>
      <c r="P52" s="48"/>
      <c r="Q52" s="48"/>
      <c r="R52" s="48"/>
      <c r="S52" s="48"/>
      <c r="T52" s="48"/>
      <c r="U52" s="48"/>
    </row>
    <row r="53" spans="1:21" ht="30.75" customHeight="1" thickBot="1">
      <c r="A53" s="48"/>
      <c r="B53" s="1265" t="s">
        <v>20</v>
      </c>
      <c r="C53" s="1266"/>
      <c r="D53" s="67"/>
      <c r="E53" s="1267" t="s">
        <v>21</v>
      </c>
      <c r="F53" s="1267"/>
      <c r="G53" s="1267"/>
      <c r="H53" s="1267"/>
      <c r="I53" s="1267"/>
      <c r="J53" s="1268"/>
      <c r="K53" s="68">
        <v>83</v>
      </c>
      <c r="L53" s="69">
        <v>80</v>
      </c>
      <c r="M53" s="69">
        <v>82</v>
      </c>
      <c r="N53" s="69">
        <v>93</v>
      </c>
      <c r="O53" s="70">
        <v>119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69" t="s">
        <v>24</v>
      </c>
      <c r="C57" s="1270"/>
      <c r="D57" s="1273" t="s">
        <v>25</v>
      </c>
      <c r="E57" s="1274"/>
      <c r="F57" s="1274"/>
      <c r="G57" s="1274"/>
      <c r="H57" s="1274"/>
      <c r="I57" s="1274"/>
      <c r="J57" s="1275"/>
      <c r="K57" s="83"/>
      <c r="L57" s="84"/>
      <c r="M57" s="84"/>
      <c r="N57" s="84"/>
      <c r="O57" s="85"/>
    </row>
    <row r="58" spans="1:21" ht="31.5" customHeight="1" thickBot="1">
      <c r="B58" s="1271"/>
      <c r="C58" s="1272"/>
      <c r="D58" s="1276" t="s">
        <v>26</v>
      </c>
      <c r="E58" s="1277"/>
      <c r="F58" s="1277"/>
      <c r="G58" s="1277"/>
      <c r="H58" s="1277"/>
      <c r="I58" s="1277"/>
      <c r="J58" s="1278"/>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OYe65g+x1F+xtj85sOEeM2mT3TVCRzsJ8tyEe0K/mQq+dvLls9m/4gxPjzCxEUABkg3zA8FOioIK5uNokKylg==" saltValue="jlw3WDXc5lHSJI1XKwaX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16"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570</v>
      </c>
      <c r="J40" s="100" t="s">
        <v>571</v>
      </c>
      <c r="K40" s="100" t="s">
        <v>572</v>
      </c>
      <c r="L40" s="100" t="s">
        <v>573</v>
      </c>
      <c r="M40" s="101" t="s">
        <v>574</v>
      </c>
    </row>
    <row r="41" spans="2:13" ht="27.75" customHeight="1">
      <c r="B41" s="1279" t="s">
        <v>29</v>
      </c>
      <c r="C41" s="1280"/>
      <c r="D41" s="102"/>
      <c r="E41" s="1285" t="s">
        <v>30</v>
      </c>
      <c r="F41" s="1285"/>
      <c r="G41" s="1285"/>
      <c r="H41" s="1286"/>
      <c r="I41" s="103">
        <v>3094</v>
      </c>
      <c r="J41" s="104">
        <v>3122</v>
      </c>
      <c r="K41" s="104">
        <v>3133</v>
      </c>
      <c r="L41" s="104">
        <v>3317</v>
      </c>
      <c r="M41" s="105">
        <v>3372</v>
      </c>
    </row>
    <row r="42" spans="2:13" ht="27.75" customHeight="1">
      <c r="B42" s="1281"/>
      <c r="C42" s="1282"/>
      <c r="D42" s="106"/>
      <c r="E42" s="1287" t="s">
        <v>31</v>
      </c>
      <c r="F42" s="1287"/>
      <c r="G42" s="1287"/>
      <c r="H42" s="1288"/>
      <c r="I42" s="107" t="s">
        <v>529</v>
      </c>
      <c r="J42" s="108" t="s">
        <v>529</v>
      </c>
      <c r="K42" s="108" t="s">
        <v>529</v>
      </c>
      <c r="L42" s="108" t="s">
        <v>529</v>
      </c>
      <c r="M42" s="109" t="s">
        <v>529</v>
      </c>
    </row>
    <row r="43" spans="2:13" ht="27.75" customHeight="1">
      <c r="B43" s="1281"/>
      <c r="C43" s="1282"/>
      <c r="D43" s="106"/>
      <c r="E43" s="1287" t="s">
        <v>32</v>
      </c>
      <c r="F43" s="1287"/>
      <c r="G43" s="1287"/>
      <c r="H43" s="1288"/>
      <c r="I43" s="107">
        <v>2</v>
      </c>
      <c r="J43" s="108">
        <v>2</v>
      </c>
      <c r="K43" s="108">
        <v>2</v>
      </c>
      <c r="L43" s="108">
        <v>1</v>
      </c>
      <c r="M43" s="109">
        <v>1</v>
      </c>
    </row>
    <row r="44" spans="2:13" ht="27.75" customHeight="1">
      <c r="B44" s="1281"/>
      <c r="C44" s="1282"/>
      <c r="D44" s="106"/>
      <c r="E44" s="1287" t="s">
        <v>33</v>
      </c>
      <c r="F44" s="1287"/>
      <c r="G44" s="1287"/>
      <c r="H44" s="1288"/>
      <c r="I44" s="107">
        <v>1264</v>
      </c>
      <c r="J44" s="108">
        <v>1261</v>
      </c>
      <c r="K44" s="108">
        <v>1251</v>
      </c>
      <c r="L44" s="108">
        <v>1258</v>
      </c>
      <c r="M44" s="109">
        <v>1339</v>
      </c>
    </row>
    <row r="45" spans="2:13" ht="27.75" customHeight="1">
      <c r="B45" s="1281"/>
      <c r="C45" s="1282"/>
      <c r="D45" s="106"/>
      <c r="E45" s="1287" t="s">
        <v>34</v>
      </c>
      <c r="F45" s="1287"/>
      <c r="G45" s="1287"/>
      <c r="H45" s="1288"/>
      <c r="I45" s="107">
        <v>955</v>
      </c>
      <c r="J45" s="108">
        <v>881</v>
      </c>
      <c r="K45" s="108">
        <v>937</v>
      </c>
      <c r="L45" s="108">
        <v>952</v>
      </c>
      <c r="M45" s="109">
        <v>865</v>
      </c>
    </row>
    <row r="46" spans="2:13" ht="27.75" customHeight="1">
      <c r="B46" s="1281"/>
      <c r="C46" s="1282"/>
      <c r="D46" s="110"/>
      <c r="E46" s="1287" t="s">
        <v>35</v>
      </c>
      <c r="F46" s="1287"/>
      <c r="G46" s="1287"/>
      <c r="H46" s="1288"/>
      <c r="I46" s="107" t="s">
        <v>529</v>
      </c>
      <c r="J46" s="108" t="s">
        <v>529</v>
      </c>
      <c r="K46" s="108" t="s">
        <v>529</v>
      </c>
      <c r="L46" s="108" t="s">
        <v>529</v>
      </c>
      <c r="M46" s="109" t="s">
        <v>529</v>
      </c>
    </row>
    <row r="47" spans="2:13" ht="27.75" customHeight="1">
      <c r="B47" s="1281"/>
      <c r="C47" s="1282"/>
      <c r="D47" s="111"/>
      <c r="E47" s="1289" t="s">
        <v>36</v>
      </c>
      <c r="F47" s="1290"/>
      <c r="G47" s="1290"/>
      <c r="H47" s="1291"/>
      <c r="I47" s="107" t="s">
        <v>529</v>
      </c>
      <c r="J47" s="108" t="s">
        <v>529</v>
      </c>
      <c r="K47" s="108" t="s">
        <v>529</v>
      </c>
      <c r="L47" s="108" t="s">
        <v>529</v>
      </c>
      <c r="M47" s="109" t="s">
        <v>529</v>
      </c>
    </row>
    <row r="48" spans="2:13" ht="27.75" customHeight="1">
      <c r="B48" s="1281"/>
      <c r="C48" s="1282"/>
      <c r="D48" s="106"/>
      <c r="E48" s="1287" t="s">
        <v>37</v>
      </c>
      <c r="F48" s="1287"/>
      <c r="G48" s="1287"/>
      <c r="H48" s="1288"/>
      <c r="I48" s="107" t="s">
        <v>529</v>
      </c>
      <c r="J48" s="108" t="s">
        <v>529</v>
      </c>
      <c r="K48" s="108" t="s">
        <v>529</v>
      </c>
      <c r="L48" s="108" t="s">
        <v>529</v>
      </c>
      <c r="M48" s="109" t="s">
        <v>529</v>
      </c>
    </row>
    <row r="49" spans="2:13" ht="27.75" customHeight="1">
      <c r="B49" s="1283"/>
      <c r="C49" s="1284"/>
      <c r="D49" s="106"/>
      <c r="E49" s="1287" t="s">
        <v>38</v>
      </c>
      <c r="F49" s="1287"/>
      <c r="G49" s="1287"/>
      <c r="H49" s="1288"/>
      <c r="I49" s="107" t="s">
        <v>529</v>
      </c>
      <c r="J49" s="108" t="s">
        <v>529</v>
      </c>
      <c r="K49" s="108" t="s">
        <v>529</v>
      </c>
      <c r="L49" s="108" t="s">
        <v>529</v>
      </c>
      <c r="M49" s="109" t="s">
        <v>529</v>
      </c>
    </row>
    <row r="50" spans="2:13" ht="27.75" customHeight="1">
      <c r="B50" s="1292" t="s">
        <v>39</v>
      </c>
      <c r="C50" s="1293"/>
      <c r="D50" s="112"/>
      <c r="E50" s="1287" t="s">
        <v>40</v>
      </c>
      <c r="F50" s="1287"/>
      <c r="G50" s="1287"/>
      <c r="H50" s="1288"/>
      <c r="I50" s="107">
        <v>1045</v>
      </c>
      <c r="J50" s="108">
        <v>1194</v>
      </c>
      <c r="K50" s="108">
        <v>1369</v>
      </c>
      <c r="L50" s="108">
        <v>1583</v>
      </c>
      <c r="M50" s="109">
        <v>1480</v>
      </c>
    </row>
    <row r="51" spans="2:13" ht="27.75" customHeight="1">
      <c r="B51" s="1281"/>
      <c r="C51" s="1282"/>
      <c r="D51" s="106"/>
      <c r="E51" s="1287" t="s">
        <v>41</v>
      </c>
      <c r="F51" s="1287"/>
      <c r="G51" s="1287"/>
      <c r="H51" s="1288"/>
      <c r="I51" s="107" t="s">
        <v>529</v>
      </c>
      <c r="J51" s="108" t="s">
        <v>529</v>
      </c>
      <c r="K51" s="108" t="s">
        <v>529</v>
      </c>
      <c r="L51" s="108" t="s">
        <v>529</v>
      </c>
      <c r="M51" s="109" t="s">
        <v>529</v>
      </c>
    </row>
    <row r="52" spans="2:13" ht="27.75" customHeight="1">
      <c r="B52" s="1283"/>
      <c r="C52" s="1284"/>
      <c r="D52" s="106"/>
      <c r="E52" s="1287" t="s">
        <v>42</v>
      </c>
      <c r="F52" s="1287"/>
      <c r="G52" s="1287"/>
      <c r="H52" s="1288"/>
      <c r="I52" s="107">
        <v>3816</v>
      </c>
      <c r="J52" s="108">
        <v>3821</v>
      </c>
      <c r="K52" s="108">
        <v>3802</v>
      </c>
      <c r="L52" s="108">
        <v>3752</v>
      </c>
      <c r="M52" s="109">
        <v>3859</v>
      </c>
    </row>
    <row r="53" spans="2:13" ht="27.75" customHeight="1" thickBot="1">
      <c r="B53" s="1294" t="s">
        <v>43</v>
      </c>
      <c r="C53" s="1295"/>
      <c r="D53" s="113"/>
      <c r="E53" s="1296" t="s">
        <v>44</v>
      </c>
      <c r="F53" s="1296"/>
      <c r="G53" s="1296"/>
      <c r="H53" s="1297"/>
      <c r="I53" s="114">
        <v>453</v>
      </c>
      <c r="J53" s="115">
        <v>252</v>
      </c>
      <c r="K53" s="115">
        <v>152</v>
      </c>
      <c r="L53" s="115">
        <v>193</v>
      </c>
      <c r="M53" s="116">
        <v>238</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HgMYO6vOwgnj5FWozt10H7yx0+Vo7C41xtvGhbgGj06NmSZM+rT+LJ0m2r880uv6aEROu2UBU/R37aS1sDAPA==" saltValue="e+hiofhVEapDQWyoGGOc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34" zoomScale="70" zoomScaleNormal="70" zoomScaleSheetLayoutView="100" workbookViewId="0">
      <selection activeCell="H57" sqref="H5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572</v>
      </c>
      <c r="G54" s="125" t="s">
        <v>573</v>
      </c>
      <c r="H54" s="126" t="s">
        <v>574</v>
      </c>
    </row>
    <row r="55" spans="2:8" ht="52.5" customHeight="1">
      <c r="B55" s="127"/>
      <c r="C55" s="1306" t="s">
        <v>47</v>
      </c>
      <c r="D55" s="1306"/>
      <c r="E55" s="1307"/>
      <c r="F55" s="128">
        <v>479</v>
      </c>
      <c r="G55" s="128">
        <v>539</v>
      </c>
      <c r="H55" s="129">
        <v>513</v>
      </c>
    </row>
    <row r="56" spans="2:8" ht="52.5" customHeight="1">
      <c r="B56" s="130"/>
      <c r="C56" s="1308" t="s">
        <v>48</v>
      </c>
      <c r="D56" s="1308"/>
      <c r="E56" s="1309"/>
      <c r="F56" s="131">
        <v>55</v>
      </c>
      <c r="G56" s="131">
        <v>55</v>
      </c>
      <c r="H56" s="132">
        <v>55</v>
      </c>
    </row>
    <row r="57" spans="2:8" ht="53.25" customHeight="1">
      <c r="B57" s="130"/>
      <c r="C57" s="1310" t="s">
        <v>49</v>
      </c>
      <c r="D57" s="1310"/>
      <c r="E57" s="1311"/>
      <c r="F57" s="133">
        <v>655</v>
      </c>
      <c r="G57" s="133">
        <v>686</v>
      </c>
      <c r="H57" s="134">
        <v>743</v>
      </c>
    </row>
    <row r="58" spans="2:8" ht="45.75" customHeight="1">
      <c r="B58" s="135"/>
      <c r="C58" s="1298" t="s">
        <v>605</v>
      </c>
      <c r="D58" s="1299"/>
      <c r="E58" s="1300"/>
      <c r="F58" s="136">
        <v>372</v>
      </c>
      <c r="G58" s="136">
        <v>480</v>
      </c>
      <c r="H58" s="137">
        <v>519</v>
      </c>
    </row>
    <row r="59" spans="2:8" ht="45.75" customHeight="1">
      <c r="B59" s="135"/>
      <c r="C59" s="1298" t="s">
        <v>606</v>
      </c>
      <c r="D59" s="1299"/>
      <c r="E59" s="1300"/>
      <c r="F59" s="136">
        <v>83</v>
      </c>
      <c r="G59" s="136">
        <v>83</v>
      </c>
      <c r="H59" s="137">
        <v>83</v>
      </c>
    </row>
    <row r="60" spans="2:8" ht="45.75" customHeight="1">
      <c r="B60" s="135"/>
      <c r="C60" s="1298" t="s">
        <v>607</v>
      </c>
      <c r="D60" s="1299"/>
      <c r="E60" s="1300"/>
      <c r="F60" s="136">
        <v>52</v>
      </c>
      <c r="G60" s="136">
        <v>52</v>
      </c>
      <c r="H60" s="137">
        <v>52</v>
      </c>
    </row>
    <row r="61" spans="2:8" ht="45.75" customHeight="1">
      <c r="B61" s="135"/>
      <c r="C61" s="1298" t="s">
        <v>609</v>
      </c>
      <c r="D61" s="1299"/>
      <c r="E61" s="1300"/>
      <c r="F61" s="136">
        <v>0</v>
      </c>
      <c r="G61" s="136">
        <v>0</v>
      </c>
      <c r="H61" s="137">
        <v>50</v>
      </c>
    </row>
    <row r="62" spans="2:8" ht="45.75" customHeight="1" thickBot="1">
      <c r="B62" s="138"/>
      <c r="C62" s="1301" t="s">
        <v>608</v>
      </c>
      <c r="D62" s="1302"/>
      <c r="E62" s="1303"/>
      <c r="F62" s="139">
        <v>11</v>
      </c>
      <c r="G62" s="139">
        <v>18</v>
      </c>
      <c r="H62" s="140">
        <v>26</v>
      </c>
    </row>
    <row r="63" spans="2:8" ht="52.5" customHeight="1" thickBot="1">
      <c r="B63" s="141"/>
      <c r="C63" s="1304" t="s">
        <v>50</v>
      </c>
      <c r="D63" s="1304"/>
      <c r="E63" s="1305"/>
      <c r="F63" s="142">
        <v>1188</v>
      </c>
      <c r="G63" s="142">
        <v>1279</v>
      </c>
      <c r="H63" s="143">
        <v>1311</v>
      </c>
    </row>
    <row r="64" spans="2:8" ht="15" customHeight="1"/>
  </sheetData>
  <sheetProtection algorithmName="SHA-512" hashValue="yEv4XHRwGr+Bqe3A2VqkTLgcRtEtTIp+n7vFZsgI99E6HIYOTdwPqLak5UvfTyBFnozaUOQosQGmQS8y1ChHrQ==" saltValue="piiGNckvPE4V04C45Sth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J1" zoomScale="85" zoomScaleNormal="85" zoomScaleSheetLayoutView="55" workbookViewId="0">
      <selection activeCell="BD85" sqref="BD85"/>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5" t="s">
        <v>613</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c r="B44" s="395"/>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c r="B45" s="395"/>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c r="B46" s="395"/>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c r="B47" s="395"/>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614</v>
      </c>
    </row>
    <row r="50" spans="1:109">
      <c r="B50" s="395"/>
      <c r="G50" s="1318"/>
      <c r="H50" s="1318"/>
      <c r="I50" s="1318"/>
      <c r="J50" s="1318"/>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570</v>
      </c>
      <c r="BQ50" s="1317"/>
      <c r="BR50" s="1317"/>
      <c r="BS50" s="1317"/>
      <c r="BT50" s="1317"/>
      <c r="BU50" s="1317"/>
      <c r="BV50" s="1317"/>
      <c r="BW50" s="1317"/>
      <c r="BX50" s="1317" t="s">
        <v>571</v>
      </c>
      <c r="BY50" s="1317"/>
      <c r="BZ50" s="1317"/>
      <c r="CA50" s="1317"/>
      <c r="CB50" s="1317"/>
      <c r="CC50" s="1317"/>
      <c r="CD50" s="1317"/>
      <c r="CE50" s="1317"/>
      <c r="CF50" s="1317" t="s">
        <v>572</v>
      </c>
      <c r="CG50" s="1317"/>
      <c r="CH50" s="1317"/>
      <c r="CI50" s="1317"/>
      <c r="CJ50" s="1317"/>
      <c r="CK50" s="1317"/>
      <c r="CL50" s="1317"/>
      <c r="CM50" s="1317"/>
      <c r="CN50" s="1317" t="s">
        <v>573</v>
      </c>
      <c r="CO50" s="1317"/>
      <c r="CP50" s="1317"/>
      <c r="CQ50" s="1317"/>
      <c r="CR50" s="1317"/>
      <c r="CS50" s="1317"/>
      <c r="CT50" s="1317"/>
      <c r="CU50" s="1317"/>
      <c r="CV50" s="1317" t="s">
        <v>574</v>
      </c>
      <c r="CW50" s="1317"/>
      <c r="CX50" s="1317"/>
      <c r="CY50" s="1317"/>
      <c r="CZ50" s="1317"/>
      <c r="DA50" s="1317"/>
      <c r="DB50" s="1317"/>
      <c r="DC50" s="1317"/>
    </row>
    <row r="51" spans="1:109" ht="13.5" customHeight="1">
      <c r="B51" s="395"/>
      <c r="G51" s="1320"/>
      <c r="H51" s="1320"/>
      <c r="I51" s="1334"/>
      <c r="J51" s="1334"/>
      <c r="K51" s="1319"/>
      <c r="L51" s="1319"/>
      <c r="M51" s="1319"/>
      <c r="N51" s="1319"/>
      <c r="AM51" s="404"/>
      <c r="AN51" s="1315" t="s">
        <v>615</v>
      </c>
      <c r="AO51" s="1315"/>
      <c r="AP51" s="1315"/>
      <c r="AQ51" s="1315"/>
      <c r="AR51" s="1315"/>
      <c r="AS51" s="1315"/>
      <c r="AT51" s="1315"/>
      <c r="AU51" s="1315"/>
      <c r="AV51" s="1315"/>
      <c r="AW51" s="1315"/>
      <c r="AX51" s="1315"/>
      <c r="AY51" s="1315"/>
      <c r="AZ51" s="1315"/>
      <c r="BA51" s="1315"/>
      <c r="BB51" s="1315" t="s">
        <v>616</v>
      </c>
      <c r="BC51" s="1315"/>
      <c r="BD51" s="1315"/>
      <c r="BE51" s="1315"/>
      <c r="BF51" s="1315"/>
      <c r="BG51" s="1315"/>
      <c r="BH51" s="1315"/>
      <c r="BI51" s="1315"/>
      <c r="BJ51" s="1315"/>
      <c r="BK51" s="1315"/>
      <c r="BL51" s="1315"/>
      <c r="BM51" s="1315"/>
      <c r="BN51" s="1315"/>
      <c r="BO51" s="1315"/>
      <c r="BP51" s="1324"/>
      <c r="BQ51" s="1312"/>
      <c r="BR51" s="1312"/>
      <c r="BS51" s="1312"/>
      <c r="BT51" s="1312"/>
      <c r="BU51" s="1312"/>
      <c r="BV51" s="1312"/>
      <c r="BW51" s="1312"/>
      <c r="BX51" s="1312">
        <v>9.5</v>
      </c>
      <c r="BY51" s="1312"/>
      <c r="BZ51" s="1312"/>
      <c r="CA51" s="1312"/>
      <c r="CB51" s="1312"/>
      <c r="CC51" s="1312"/>
      <c r="CD51" s="1312"/>
      <c r="CE51" s="1312"/>
      <c r="CF51" s="1312">
        <v>5.8</v>
      </c>
      <c r="CG51" s="1312"/>
      <c r="CH51" s="1312"/>
      <c r="CI51" s="1312"/>
      <c r="CJ51" s="1312"/>
      <c r="CK51" s="1312"/>
      <c r="CL51" s="1312"/>
      <c r="CM51" s="1312"/>
      <c r="CN51" s="1312">
        <v>7.3</v>
      </c>
      <c r="CO51" s="1312"/>
      <c r="CP51" s="1312"/>
      <c r="CQ51" s="1312"/>
      <c r="CR51" s="1312"/>
      <c r="CS51" s="1312"/>
      <c r="CT51" s="1312"/>
      <c r="CU51" s="1312"/>
      <c r="CV51" s="1312">
        <v>9</v>
      </c>
      <c r="CW51" s="1312"/>
      <c r="CX51" s="1312"/>
      <c r="CY51" s="1312"/>
      <c r="CZ51" s="1312"/>
      <c r="DA51" s="1312"/>
      <c r="DB51" s="1312"/>
      <c r="DC51" s="1312"/>
    </row>
    <row r="52" spans="1:109">
      <c r="B52" s="395"/>
      <c r="G52" s="1320"/>
      <c r="H52" s="1320"/>
      <c r="I52" s="1334"/>
      <c r="J52" s="1334"/>
      <c r="K52" s="1319"/>
      <c r="L52" s="1319"/>
      <c r="M52" s="1319"/>
      <c r="N52" s="1319"/>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403"/>
      <c r="B53" s="395"/>
      <c r="G53" s="1320"/>
      <c r="H53" s="1320"/>
      <c r="I53" s="1318"/>
      <c r="J53" s="1318"/>
      <c r="K53" s="1319"/>
      <c r="L53" s="1319"/>
      <c r="M53" s="1319"/>
      <c r="N53" s="1319"/>
      <c r="AM53" s="404"/>
      <c r="AN53" s="1315"/>
      <c r="AO53" s="1315"/>
      <c r="AP53" s="1315"/>
      <c r="AQ53" s="1315"/>
      <c r="AR53" s="1315"/>
      <c r="AS53" s="1315"/>
      <c r="AT53" s="1315"/>
      <c r="AU53" s="1315"/>
      <c r="AV53" s="1315"/>
      <c r="AW53" s="1315"/>
      <c r="AX53" s="1315"/>
      <c r="AY53" s="1315"/>
      <c r="AZ53" s="1315"/>
      <c r="BA53" s="1315"/>
      <c r="BB53" s="1315" t="s">
        <v>617</v>
      </c>
      <c r="BC53" s="1315"/>
      <c r="BD53" s="1315"/>
      <c r="BE53" s="1315"/>
      <c r="BF53" s="1315"/>
      <c r="BG53" s="1315"/>
      <c r="BH53" s="1315"/>
      <c r="BI53" s="1315"/>
      <c r="BJ53" s="1315"/>
      <c r="BK53" s="1315"/>
      <c r="BL53" s="1315"/>
      <c r="BM53" s="1315"/>
      <c r="BN53" s="1315"/>
      <c r="BO53" s="1315"/>
      <c r="BP53" s="1324"/>
      <c r="BQ53" s="1312"/>
      <c r="BR53" s="1312"/>
      <c r="BS53" s="1312"/>
      <c r="BT53" s="1312"/>
      <c r="BU53" s="1312"/>
      <c r="BV53" s="1312"/>
      <c r="BW53" s="1312"/>
      <c r="BX53" s="1312">
        <v>80.8</v>
      </c>
      <c r="BY53" s="1312"/>
      <c r="BZ53" s="1312"/>
      <c r="CA53" s="1312"/>
      <c r="CB53" s="1312"/>
      <c r="CC53" s="1312"/>
      <c r="CD53" s="1312"/>
      <c r="CE53" s="1312"/>
      <c r="CF53" s="1312">
        <v>80.8</v>
      </c>
      <c r="CG53" s="1312"/>
      <c r="CH53" s="1312"/>
      <c r="CI53" s="1312"/>
      <c r="CJ53" s="1312"/>
      <c r="CK53" s="1312"/>
      <c r="CL53" s="1312"/>
      <c r="CM53" s="1312"/>
      <c r="CN53" s="1312">
        <v>79.5</v>
      </c>
      <c r="CO53" s="1312"/>
      <c r="CP53" s="1312"/>
      <c r="CQ53" s="1312"/>
      <c r="CR53" s="1312"/>
      <c r="CS53" s="1312"/>
      <c r="CT53" s="1312"/>
      <c r="CU53" s="1312"/>
      <c r="CV53" s="1312">
        <v>80.599999999999994</v>
      </c>
      <c r="CW53" s="1312"/>
      <c r="CX53" s="1312"/>
      <c r="CY53" s="1312"/>
      <c r="CZ53" s="1312"/>
      <c r="DA53" s="1312"/>
      <c r="DB53" s="1312"/>
      <c r="DC53" s="1312"/>
    </row>
    <row r="54" spans="1:109">
      <c r="A54" s="403"/>
      <c r="B54" s="395"/>
      <c r="G54" s="1320"/>
      <c r="H54" s="1320"/>
      <c r="I54" s="1318"/>
      <c r="J54" s="1318"/>
      <c r="K54" s="1319"/>
      <c r="L54" s="1319"/>
      <c r="M54" s="1319"/>
      <c r="N54" s="1319"/>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403"/>
      <c r="B55" s="395"/>
      <c r="G55" s="1318"/>
      <c r="H55" s="1318"/>
      <c r="I55" s="1318"/>
      <c r="J55" s="1318"/>
      <c r="K55" s="1319"/>
      <c r="L55" s="1319"/>
      <c r="M55" s="1319"/>
      <c r="N55" s="1319"/>
      <c r="AN55" s="1317" t="s">
        <v>618</v>
      </c>
      <c r="AO55" s="1317"/>
      <c r="AP55" s="1317"/>
      <c r="AQ55" s="1317"/>
      <c r="AR55" s="1317"/>
      <c r="AS55" s="1317"/>
      <c r="AT55" s="1317"/>
      <c r="AU55" s="1317"/>
      <c r="AV55" s="1317"/>
      <c r="AW55" s="1317"/>
      <c r="AX55" s="1317"/>
      <c r="AY55" s="1317"/>
      <c r="AZ55" s="1317"/>
      <c r="BA55" s="1317"/>
      <c r="BB55" s="1315" t="s">
        <v>619</v>
      </c>
      <c r="BC55" s="1315"/>
      <c r="BD55" s="1315"/>
      <c r="BE55" s="1315"/>
      <c r="BF55" s="1315"/>
      <c r="BG55" s="1315"/>
      <c r="BH55" s="1315"/>
      <c r="BI55" s="1315"/>
      <c r="BJ55" s="1315"/>
      <c r="BK55" s="1315"/>
      <c r="BL55" s="1315"/>
      <c r="BM55" s="1315"/>
      <c r="BN55" s="1315"/>
      <c r="BO55" s="1315"/>
      <c r="BP55" s="1324"/>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3.1</v>
      </c>
      <c r="CW55" s="1312"/>
      <c r="CX55" s="1312"/>
      <c r="CY55" s="1312"/>
      <c r="CZ55" s="1312"/>
      <c r="DA55" s="1312"/>
      <c r="DB55" s="1312"/>
      <c r="DC55" s="1312"/>
    </row>
    <row r="56" spans="1:109">
      <c r="A56" s="403"/>
      <c r="B56" s="395"/>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c r="B57" s="407"/>
      <c r="G57" s="1318"/>
      <c r="H57" s="1318"/>
      <c r="I57" s="1313"/>
      <c r="J57" s="1313"/>
      <c r="K57" s="1319"/>
      <c r="L57" s="1319"/>
      <c r="M57" s="1319"/>
      <c r="N57" s="1319"/>
      <c r="AM57" s="388"/>
      <c r="AN57" s="1317"/>
      <c r="AO57" s="1317"/>
      <c r="AP57" s="1317"/>
      <c r="AQ57" s="1317"/>
      <c r="AR57" s="1317"/>
      <c r="AS57" s="1317"/>
      <c r="AT57" s="1317"/>
      <c r="AU57" s="1317"/>
      <c r="AV57" s="1317"/>
      <c r="AW57" s="1317"/>
      <c r="AX57" s="1317"/>
      <c r="AY57" s="1317"/>
      <c r="AZ57" s="1317"/>
      <c r="BA57" s="1317"/>
      <c r="BB57" s="1315" t="s">
        <v>617</v>
      </c>
      <c r="BC57" s="1315"/>
      <c r="BD57" s="1315"/>
      <c r="BE57" s="1315"/>
      <c r="BF57" s="1315"/>
      <c r="BG57" s="1315"/>
      <c r="BH57" s="1315"/>
      <c r="BI57" s="1315"/>
      <c r="BJ57" s="1315"/>
      <c r="BK57" s="1315"/>
      <c r="BL57" s="1315"/>
      <c r="BM57" s="1315"/>
      <c r="BN57" s="1315"/>
      <c r="BO57" s="1315"/>
      <c r="BP57" s="1324"/>
      <c r="BQ57" s="1312"/>
      <c r="BR57" s="1312"/>
      <c r="BS57" s="1312"/>
      <c r="BT57" s="1312"/>
      <c r="BU57" s="1312"/>
      <c r="BV57" s="1312"/>
      <c r="BW57" s="1312"/>
      <c r="BX57" s="1312">
        <v>52.1</v>
      </c>
      <c r="BY57" s="1312"/>
      <c r="BZ57" s="1312"/>
      <c r="CA57" s="1312"/>
      <c r="CB57" s="1312"/>
      <c r="CC57" s="1312"/>
      <c r="CD57" s="1312"/>
      <c r="CE57" s="1312"/>
      <c r="CF57" s="1312">
        <v>59.1</v>
      </c>
      <c r="CG57" s="1312"/>
      <c r="CH57" s="1312"/>
      <c r="CI57" s="1312"/>
      <c r="CJ57" s="1312"/>
      <c r="CK57" s="1312"/>
      <c r="CL57" s="1312"/>
      <c r="CM57" s="1312"/>
      <c r="CN57" s="1312">
        <v>59.8</v>
      </c>
      <c r="CO57" s="1312"/>
      <c r="CP57" s="1312"/>
      <c r="CQ57" s="1312"/>
      <c r="CR57" s="1312"/>
      <c r="CS57" s="1312"/>
      <c r="CT57" s="1312"/>
      <c r="CU57" s="1312"/>
      <c r="CV57" s="1312">
        <v>59.7</v>
      </c>
      <c r="CW57" s="1312"/>
      <c r="CX57" s="1312"/>
      <c r="CY57" s="1312"/>
      <c r="CZ57" s="1312"/>
      <c r="DA57" s="1312"/>
      <c r="DB57" s="1312"/>
      <c r="DC57" s="1312"/>
      <c r="DD57" s="408"/>
      <c r="DE57" s="407"/>
    </row>
    <row r="58" spans="1:109" s="403" customFormat="1">
      <c r="A58" s="388"/>
      <c r="B58" s="407"/>
      <c r="G58" s="1318"/>
      <c r="H58" s="1318"/>
      <c r="I58" s="1313"/>
      <c r="J58" s="1313"/>
      <c r="K58" s="1319"/>
      <c r="L58" s="1319"/>
      <c r="M58" s="1319"/>
      <c r="N58" s="1319"/>
      <c r="AM58" s="388"/>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620</v>
      </c>
    </row>
    <row r="64" spans="1:109">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5" t="s">
        <v>621</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c r="B66" s="395"/>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c r="B67" s="395"/>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c r="B68" s="395"/>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c r="B69" s="395"/>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614</v>
      </c>
    </row>
    <row r="72" spans="2:107">
      <c r="B72" s="395"/>
      <c r="G72" s="1318"/>
      <c r="H72" s="1318"/>
      <c r="I72" s="1318"/>
      <c r="J72" s="1318"/>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570</v>
      </c>
      <c r="BQ72" s="1317"/>
      <c r="BR72" s="1317"/>
      <c r="BS72" s="1317"/>
      <c r="BT72" s="1317"/>
      <c r="BU72" s="1317"/>
      <c r="BV72" s="1317"/>
      <c r="BW72" s="1317"/>
      <c r="BX72" s="1317" t="s">
        <v>571</v>
      </c>
      <c r="BY72" s="1317"/>
      <c r="BZ72" s="1317"/>
      <c r="CA72" s="1317"/>
      <c r="CB72" s="1317"/>
      <c r="CC72" s="1317"/>
      <c r="CD72" s="1317"/>
      <c r="CE72" s="1317"/>
      <c r="CF72" s="1317" t="s">
        <v>572</v>
      </c>
      <c r="CG72" s="1317"/>
      <c r="CH72" s="1317"/>
      <c r="CI72" s="1317"/>
      <c r="CJ72" s="1317"/>
      <c r="CK72" s="1317"/>
      <c r="CL72" s="1317"/>
      <c r="CM72" s="1317"/>
      <c r="CN72" s="1317" t="s">
        <v>573</v>
      </c>
      <c r="CO72" s="1317"/>
      <c r="CP72" s="1317"/>
      <c r="CQ72" s="1317"/>
      <c r="CR72" s="1317"/>
      <c r="CS72" s="1317"/>
      <c r="CT72" s="1317"/>
      <c r="CU72" s="1317"/>
      <c r="CV72" s="1317" t="s">
        <v>574</v>
      </c>
      <c r="CW72" s="1317"/>
      <c r="CX72" s="1317"/>
      <c r="CY72" s="1317"/>
      <c r="CZ72" s="1317"/>
      <c r="DA72" s="1317"/>
      <c r="DB72" s="1317"/>
      <c r="DC72" s="1317"/>
    </row>
    <row r="73" spans="2:107">
      <c r="B73" s="395"/>
      <c r="G73" s="1320"/>
      <c r="H73" s="1320"/>
      <c r="I73" s="1320"/>
      <c r="J73" s="1320"/>
      <c r="K73" s="1316"/>
      <c r="L73" s="1316"/>
      <c r="M73" s="1316"/>
      <c r="N73" s="1316"/>
      <c r="AM73" s="404"/>
      <c r="AN73" s="1315" t="s">
        <v>615</v>
      </c>
      <c r="AO73" s="1315"/>
      <c r="AP73" s="1315"/>
      <c r="AQ73" s="1315"/>
      <c r="AR73" s="1315"/>
      <c r="AS73" s="1315"/>
      <c r="AT73" s="1315"/>
      <c r="AU73" s="1315"/>
      <c r="AV73" s="1315"/>
      <c r="AW73" s="1315"/>
      <c r="AX73" s="1315"/>
      <c r="AY73" s="1315"/>
      <c r="AZ73" s="1315"/>
      <c r="BA73" s="1315"/>
      <c r="BB73" s="1315" t="s">
        <v>619</v>
      </c>
      <c r="BC73" s="1315"/>
      <c r="BD73" s="1315"/>
      <c r="BE73" s="1315"/>
      <c r="BF73" s="1315"/>
      <c r="BG73" s="1315"/>
      <c r="BH73" s="1315"/>
      <c r="BI73" s="1315"/>
      <c r="BJ73" s="1315"/>
      <c r="BK73" s="1315"/>
      <c r="BL73" s="1315"/>
      <c r="BM73" s="1315"/>
      <c r="BN73" s="1315"/>
      <c r="BO73" s="1315"/>
      <c r="BP73" s="1312">
        <v>16.8</v>
      </c>
      <c r="BQ73" s="1312"/>
      <c r="BR73" s="1312"/>
      <c r="BS73" s="1312"/>
      <c r="BT73" s="1312"/>
      <c r="BU73" s="1312"/>
      <c r="BV73" s="1312"/>
      <c r="BW73" s="1312"/>
      <c r="BX73" s="1312">
        <v>9.5</v>
      </c>
      <c r="BY73" s="1312"/>
      <c r="BZ73" s="1312"/>
      <c r="CA73" s="1312"/>
      <c r="CB73" s="1312"/>
      <c r="CC73" s="1312"/>
      <c r="CD73" s="1312"/>
      <c r="CE73" s="1312"/>
      <c r="CF73" s="1312">
        <v>5.8</v>
      </c>
      <c r="CG73" s="1312"/>
      <c r="CH73" s="1312"/>
      <c r="CI73" s="1312"/>
      <c r="CJ73" s="1312"/>
      <c r="CK73" s="1312"/>
      <c r="CL73" s="1312"/>
      <c r="CM73" s="1312"/>
      <c r="CN73" s="1312">
        <v>7.3</v>
      </c>
      <c r="CO73" s="1312"/>
      <c r="CP73" s="1312"/>
      <c r="CQ73" s="1312"/>
      <c r="CR73" s="1312"/>
      <c r="CS73" s="1312"/>
      <c r="CT73" s="1312"/>
      <c r="CU73" s="1312"/>
      <c r="CV73" s="1312">
        <v>9</v>
      </c>
      <c r="CW73" s="1312"/>
      <c r="CX73" s="1312"/>
      <c r="CY73" s="1312"/>
      <c r="CZ73" s="1312"/>
      <c r="DA73" s="1312"/>
      <c r="DB73" s="1312"/>
      <c r="DC73" s="1312"/>
    </row>
    <row r="74" spans="2:107">
      <c r="B74" s="395"/>
      <c r="G74" s="1320"/>
      <c r="H74" s="1320"/>
      <c r="I74" s="1320"/>
      <c r="J74" s="1320"/>
      <c r="K74" s="1316"/>
      <c r="L74" s="1316"/>
      <c r="M74" s="1316"/>
      <c r="N74" s="1316"/>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395"/>
      <c r="G75" s="1320"/>
      <c r="H75" s="1320"/>
      <c r="I75" s="1318"/>
      <c r="J75" s="1318"/>
      <c r="K75" s="1319"/>
      <c r="L75" s="1319"/>
      <c r="M75" s="1319"/>
      <c r="N75" s="1319"/>
      <c r="AM75" s="404"/>
      <c r="AN75" s="1315"/>
      <c r="AO75" s="1315"/>
      <c r="AP75" s="1315"/>
      <c r="AQ75" s="1315"/>
      <c r="AR75" s="1315"/>
      <c r="AS75" s="1315"/>
      <c r="AT75" s="1315"/>
      <c r="AU75" s="1315"/>
      <c r="AV75" s="1315"/>
      <c r="AW75" s="1315"/>
      <c r="AX75" s="1315"/>
      <c r="AY75" s="1315"/>
      <c r="AZ75" s="1315"/>
      <c r="BA75" s="1315"/>
      <c r="BB75" s="1315" t="s">
        <v>622</v>
      </c>
      <c r="BC75" s="1315"/>
      <c r="BD75" s="1315"/>
      <c r="BE75" s="1315"/>
      <c r="BF75" s="1315"/>
      <c r="BG75" s="1315"/>
      <c r="BH75" s="1315"/>
      <c r="BI75" s="1315"/>
      <c r="BJ75" s="1315"/>
      <c r="BK75" s="1315"/>
      <c r="BL75" s="1315"/>
      <c r="BM75" s="1315"/>
      <c r="BN75" s="1315"/>
      <c r="BO75" s="1315"/>
      <c r="BP75" s="1312">
        <v>3.7</v>
      </c>
      <c r="BQ75" s="1312"/>
      <c r="BR75" s="1312"/>
      <c r="BS75" s="1312"/>
      <c r="BT75" s="1312"/>
      <c r="BU75" s="1312"/>
      <c r="BV75" s="1312"/>
      <c r="BW75" s="1312"/>
      <c r="BX75" s="1312">
        <v>3.2</v>
      </c>
      <c r="BY75" s="1312"/>
      <c r="BZ75" s="1312"/>
      <c r="CA75" s="1312"/>
      <c r="CB75" s="1312"/>
      <c r="CC75" s="1312"/>
      <c r="CD75" s="1312"/>
      <c r="CE75" s="1312"/>
      <c r="CF75" s="1312">
        <v>3</v>
      </c>
      <c r="CG75" s="1312"/>
      <c r="CH75" s="1312"/>
      <c r="CI75" s="1312"/>
      <c r="CJ75" s="1312"/>
      <c r="CK75" s="1312"/>
      <c r="CL75" s="1312"/>
      <c r="CM75" s="1312"/>
      <c r="CN75" s="1312">
        <v>3.2</v>
      </c>
      <c r="CO75" s="1312"/>
      <c r="CP75" s="1312"/>
      <c r="CQ75" s="1312"/>
      <c r="CR75" s="1312"/>
      <c r="CS75" s="1312"/>
      <c r="CT75" s="1312"/>
      <c r="CU75" s="1312"/>
      <c r="CV75" s="1312">
        <v>3.7</v>
      </c>
      <c r="CW75" s="1312"/>
      <c r="CX75" s="1312"/>
      <c r="CY75" s="1312"/>
      <c r="CZ75" s="1312"/>
      <c r="DA75" s="1312"/>
      <c r="DB75" s="1312"/>
      <c r="DC75" s="1312"/>
    </row>
    <row r="76" spans="2:107">
      <c r="B76" s="395"/>
      <c r="G76" s="1320"/>
      <c r="H76" s="1320"/>
      <c r="I76" s="1318"/>
      <c r="J76" s="1318"/>
      <c r="K76" s="1319"/>
      <c r="L76" s="1319"/>
      <c r="M76" s="1319"/>
      <c r="N76" s="1319"/>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395"/>
      <c r="G77" s="1318"/>
      <c r="H77" s="1318"/>
      <c r="I77" s="1318"/>
      <c r="J77" s="1318"/>
      <c r="K77" s="1316"/>
      <c r="L77" s="1316"/>
      <c r="M77" s="1316"/>
      <c r="N77" s="1316"/>
      <c r="AN77" s="1317" t="s">
        <v>618</v>
      </c>
      <c r="AO77" s="1317"/>
      <c r="AP77" s="1317"/>
      <c r="AQ77" s="1317"/>
      <c r="AR77" s="1317"/>
      <c r="AS77" s="1317"/>
      <c r="AT77" s="1317"/>
      <c r="AU77" s="1317"/>
      <c r="AV77" s="1317"/>
      <c r="AW77" s="1317"/>
      <c r="AX77" s="1317"/>
      <c r="AY77" s="1317"/>
      <c r="AZ77" s="1317"/>
      <c r="BA77" s="1317"/>
      <c r="BB77" s="1315" t="s">
        <v>619</v>
      </c>
      <c r="BC77" s="1315"/>
      <c r="BD77" s="1315"/>
      <c r="BE77" s="1315"/>
      <c r="BF77" s="1315"/>
      <c r="BG77" s="1315"/>
      <c r="BH77" s="1315"/>
      <c r="BI77" s="1315"/>
      <c r="BJ77" s="1315"/>
      <c r="BK77" s="1315"/>
      <c r="BL77" s="1315"/>
      <c r="BM77" s="1315"/>
      <c r="BN77" s="1315"/>
      <c r="BO77" s="1315"/>
      <c r="BP77" s="1312">
        <v>13.1</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3.1</v>
      </c>
      <c r="CW77" s="1312"/>
      <c r="CX77" s="1312"/>
      <c r="CY77" s="1312"/>
      <c r="CZ77" s="1312"/>
      <c r="DA77" s="1312"/>
      <c r="DB77" s="1312"/>
      <c r="DC77" s="1312"/>
    </row>
    <row r="78" spans="2:107">
      <c r="B78" s="395"/>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395"/>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622</v>
      </c>
      <c r="BC79" s="1315"/>
      <c r="BD79" s="1315"/>
      <c r="BE79" s="1315"/>
      <c r="BF79" s="1315"/>
      <c r="BG79" s="1315"/>
      <c r="BH79" s="1315"/>
      <c r="BI79" s="1315"/>
      <c r="BJ79" s="1315"/>
      <c r="BK79" s="1315"/>
      <c r="BL79" s="1315"/>
      <c r="BM79" s="1315"/>
      <c r="BN79" s="1315"/>
      <c r="BO79" s="1315"/>
      <c r="BP79" s="1312">
        <v>8.9</v>
      </c>
      <c r="BQ79" s="1312"/>
      <c r="BR79" s="1312"/>
      <c r="BS79" s="1312"/>
      <c r="BT79" s="1312"/>
      <c r="BU79" s="1312"/>
      <c r="BV79" s="1312"/>
      <c r="BW79" s="1312"/>
      <c r="BX79" s="1312">
        <v>7.9</v>
      </c>
      <c r="BY79" s="1312"/>
      <c r="BZ79" s="1312"/>
      <c r="CA79" s="1312"/>
      <c r="CB79" s="1312"/>
      <c r="CC79" s="1312"/>
      <c r="CD79" s="1312"/>
      <c r="CE79" s="1312"/>
      <c r="CF79" s="1312">
        <v>7.9</v>
      </c>
      <c r="CG79" s="1312"/>
      <c r="CH79" s="1312"/>
      <c r="CI79" s="1312"/>
      <c r="CJ79" s="1312"/>
      <c r="CK79" s="1312"/>
      <c r="CL79" s="1312"/>
      <c r="CM79" s="1312"/>
      <c r="CN79" s="1312">
        <v>7.8</v>
      </c>
      <c r="CO79" s="1312"/>
      <c r="CP79" s="1312"/>
      <c r="CQ79" s="1312"/>
      <c r="CR79" s="1312"/>
      <c r="CS79" s="1312"/>
      <c r="CT79" s="1312"/>
      <c r="CU79" s="1312"/>
      <c r="CV79" s="1312">
        <v>7.9</v>
      </c>
      <c r="CW79" s="1312"/>
      <c r="CX79" s="1312"/>
      <c r="CY79" s="1312"/>
      <c r="CZ79" s="1312"/>
      <c r="DA79" s="1312"/>
      <c r="DB79" s="1312"/>
      <c r="DC79" s="1312"/>
    </row>
    <row r="80" spans="2:107">
      <c r="B80" s="395"/>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I1qg5KT0AHYi92h3VZkQcsnBYgst+thXLAu3RYn4vOKpPDK6p2Co7jtEM2mqmPoVSnyH+yJNTrBjSYKURvo2qQ==" saltValue="CM53y4aMW3I9OI9/aG07b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70" zoomScaleNormal="70" zoomScaleSheetLayoutView="70" workbookViewId="0">
      <selection activeCell="BD85" sqref="BD85"/>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516</v>
      </c>
    </row>
  </sheetData>
  <sheetProtection algorithmName="SHA-512" hashValue="qm5qrcMLVVHaDrC9UTzFnJOtiUkkAsi9z4JxxkzUTKP0gD7ak3oeTbI1fseq/iKs7iK+QCQBjuxLJpCQIAq1ag==" saltValue="gVVFfp9wqwAW5MnHaQOzz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0" zoomScale="85" zoomScaleNormal="85" zoomScaleSheetLayoutView="55" workbookViewId="0">
      <selection activeCell="BD85" sqref="BD85"/>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623</v>
      </c>
    </row>
  </sheetData>
  <sheetProtection algorithmName="SHA-512" hashValue="Dd4uyvMKZXai5MleoD6JUEIzrvz02zcBZs80UO+tFW8Af9iYAdOyrrf4GGT3kv23m5x7q4UsDBv251UttnUQVA==" saltValue="2qsbaZBRmfDiyOLee9nQM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567</v>
      </c>
      <c r="G2" s="157"/>
      <c r="H2" s="158"/>
    </row>
    <row r="3" spans="1:8">
      <c r="A3" s="154" t="s">
        <v>560</v>
      </c>
      <c r="B3" s="159"/>
      <c r="C3" s="160"/>
      <c r="D3" s="161">
        <v>42888</v>
      </c>
      <c r="E3" s="162"/>
      <c r="F3" s="163">
        <v>75972</v>
      </c>
      <c r="G3" s="164"/>
      <c r="H3" s="165"/>
    </row>
    <row r="4" spans="1:8">
      <c r="A4" s="166"/>
      <c r="B4" s="167"/>
      <c r="C4" s="168"/>
      <c r="D4" s="169">
        <v>33657</v>
      </c>
      <c r="E4" s="170"/>
      <c r="F4" s="171">
        <v>40712</v>
      </c>
      <c r="G4" s="172"/>
      <c r="H4" s="173"/>
    </row>
    <row r="5" spans="1:8">
      <c r="A5" s="154" t="s">
        <v>562</v>
      </c>
      <c r="B5" s="159"/>
      <c r="C5" s="160"/>
      <c r="D5" s="161">
        <v>36693</v>
      </c>
      <c r="E5" s="162"/>
      <c r="F5" s="163">
        <v>79466</v>
      </c>
      <c r="G5" s="164"/>
      <c r="H5" s="165"/>
    </row>
    <row r="6" spans="1:8">
      <c r="A6" s="166"/>
      <c r="B6" s="167"/>
      <c r="C6" s="168"/>
      <c r="D6" s="169">
        <v>28353</v>
      </c>
      <c r="E6" s="170"/>
      <c r="F6" s="171">
        <v>44645</v>
      </c>
      <c r="G6" s="172"/>
      <c r="H6" s="173"/>
    </row>
    <row r="7" spans="1:8">
      <c r="A7" s="154" t="s">
        <v>563</v>
      </c>
      <c r="B7" s="159"/>
      <c r="C7" s="160"/>
      <c r="D7" s="161">
        <v>26502</v>
      </c>
      <c r="E7" s="162"/>
      <c r="F7" s="163">
        <v>90072</v>
      </c>
      <c r="G7" s="164"/>
      <c r="H7" s="165"/>
    </row>
    <row r="8" spans="1:8">
      <c r="A8" s="166"/>
      <c r="B8" s="167"/>
      <c r="C8" s="168"/>
      <c r="D8" s="169">
        <v>18536</v>
      </c>
      <c r="E8" s="170"/>
      <c r="F8" s="171">
        <v>46083</v>
      </c>
      <c r="G8" s="172"/>
      <c r="H8" s="173"/>
    </row>
    <row r="9" spans="1:8">
      <c r="A9" s="154" t="s">
        <v>564</v>
      </c>
      <c r="B9" s="159"/>
      <c r="C9" s="160"/>
      <c r="D9" s="161">
        <v>66041</v>
      </c>
      <c r="E9" s="162"/>
      <c r="F9" s="163">
        <v>88328</v>
      </c>
      <c r="G9" s="164"/>
      <c r="H9" s="165"/>
    </row>
    <row r="10" spans="1:8">
      <c r="A10" s="166"/>
      <c r="B10" s="167"/>
      <c r="C10" s="168"/>
      <c r="D10" s="169">
        <v>8767</v>
      </c>
      <c r="E10" s="170"/>
      <c r="F10" s="171">
        <v>49013</v>
      </c>
      <c r="G10" s="172"/>
      <c r="H10" s="173"/>
    </row>
    <row r="11" spans="1:8">
      <c r="A11" s="154" t="s">
        <v>565</v>
      </c>
      <c r="B11" s="159"/>
      <c r="C11" s="160"/>
      <c r="D11" s="161">
        <v>38100</v>
      </c>
      <c r="E11" s="162"/>
      <c r="F11" s="163">
        <v>103390</v>
      </c>
      <c r="G11" s="164"/>
      <c r="H11" s="165"/>
    </row>
    <row r="12" spans="1:8">
      <c r="A12" s="166"/>
      <c r="B12" s="167"/>
      <c r="C12" s="174"/>
      <c r="D12" s="169">
        <v>34367</v>
      </c>
      <c r="E12" s="170"/>
      <c r="F12" s="171">
        <v>51269</v>
      </c>
      <c r="G12" s="172"/>
      <c r="H12" s="173"/>
    </row>
    <row r="13" spans="1:8">
      <c r="A13" s="154"/>
      <c r="B13" s="159"/>
      <c r="C13" s="175"/>
      <c r="D13" s="176">
        <v>42045</v>
      </c>
      <c r="E13" s="177"/>
      <c r="F13" s="178">
        <v>87446</v>
      </c>
      <c r="G13" s="179"/>
      <c r="H13" s="165"/>
    </row>
    <row r="14" spans="1:8">
      <c r="A14" s="166"/>
      <c r="B14" s="167"/>
      <c r="C14" s="168"/>
      <c r="D14" s="169">
        <v>24736</v>
      </c>
      <c r="E14" s="170"/>
      <c r="F14" s="171">
        <v>46344</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6.98</v>
      </c>
      <c r="C19" s="180">
        <f>ROUND(VALUE(SUBSTITUTE(実質収支比率等に係る経年分析!G$48,"▲","-")),2)</f>
        <v>7.13</v>
      </c>
      <c r="D19" s="180">
        <f>ROUND(VALUE(SUBSTITUTE(実質収支比率等に係る経年分析!H$48,"▲","-")),2)</f>
        <v>9.82</v>
      </c>
      <c r="E19" s="180">
        <f>ROUND(VALUE(SUBSTITUTE(実質収支比率等に係る経年分析!I$48,"▲","-")),2)</f>
        <v>7.53</v>
      </c>
      <c r="F19" s="180">
        <f>ROUND(VALUE(SUBSTITUTE(実質収支比率等に係る経年分析!J$48,"▲","-")),2)</f>
        <v>6.25</v>
      </c>
    </row>
    <row r="20" spans="1:11">
      <c r="A20" s="180" t="s">
        <v>54</v>
      </c>
      <c r="B20" s="180">
        <f>ROUND(VALUE(SUBSTITUTE(実質収支比率等に係る経年分析!F$47,"▲","-")),2)</f>
        <v>14.22</v>
      </c>
      <c r="C20" s="180">
        <f>ROUND(VALUE(SUBSTITUTE(実質収支比率等に係る経年分析!G$47,"▲","-")),2)</f>
        <v>16.04</v>
      </c>
      <c r="D20" s="180">
        <f>ROUND(VALUE(SUBSTITUTE(実質収支比率等に係る経年分析!H$47,"▲","-")),2)</f>
        <v>16.440000000000001</v>
      </c>
      <c r="E20" s="180">
        <f>ROUND(VALUE(SUBSTITUTE(実質収支比率等に係る経年分析!I$47,"▲","-")),2)</f>
        <v>18.5</v>
      </c>
      <c r="F20" s="180">
        <f>ROUND(VALUE(SUBSTITUTE(実質収支比率等に係る経年分析!J$47,"▲","-")),2)</f>
        <v>17.559999999999999</v>
      </c>
    </row>
    <row r="21" spans="1:11">
      <c r="A21" s="180" t="s">
        <v>55</v>
      </c>
      <c r="B21" s="180">
        <f>IF(ISNUMBER(VALUE(SUBSTITUTE(実質収支比率等に係る経年分析!F$49,"▲","-"))),ROUND(VALUE(SUBSTITUTE(実質収支比率等に係る経年分析!F$49,"▲","-")),2),NA())</f>
        <v>4.58</v>
      </c>
      <c r="C21" s="180">
        <f>IF(ISNUMBER(VALUE(SUBSTITUTE(実質収支比率等に係る経年分析!G$49,"▲","-"))),ROUND(VALUE(SUBSTITUTE(実質収支比率等に係る経年分析!G$49,"▲","-")),2),NA())</f>
        <v>1.75</v>
      </c>
      <c r="D21" s="180">
        <f>IF(ISNUMBER(VALUE(SUBSTITUTE(実質収支比率等に係る経年分析!H$49,"▲","-"))),ROUND(VALUE(SUBSTITUTE(実質収支比率等に係る経年分析!H$49,"▲","-")),2),NA())</f>
        <v>2.88</v>
      </c>
      <c r="E21" s="180">
        <f>IF(ISNUMBER(VALUE(SUBSTITUTE(実質収支比率等に係る経年分析!I$49,"▲","-"))),ROUND(VALUE(SUBSTITUTE(実質収支比率等に係る経年分析!I$49,"▲","-")),2),NA())</f>
        <v>-0.25</v>
      </c>
      <c r="F21" s="180">
        <f>IF(ISNUMBER(VALUE(SUBSTITUTE(実質収支比率等に係る経年分析!J$49,"▲","-"))),ROUND(VALUE(SUBSTITUTE(実質収支比率等に係る経年分析!J$49,"▲","-")),2),NA())</f>
        <v>-2.14</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越生町、毛呂山町外４組合公平委員会特別会計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4.58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0.82</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2.2200000000000002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6.25</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10.210000000000001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10.48</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281</v>
      </c>
      <c r="E42" s="182"/>
      <c r="F42" s="182"/>
      <c r="G42" s="182">
        <f>'実質公債費比率（分子）の構造'!L$52</f>
        <v>289</v>
      </c>
      <c r="H42" s="182"/>
      <c r="I42" s="182"/>
      <c r="J42" s="182">
        <f>'実質公債費比率（分子）の構造'!M$52</f>
        <v>295</v>
      </c>
      <c r="K42" s="182"/>
      <c r="L42" s="182"/>
      <c r="M42" s="182">
        <f>'実質公債費比率（分子）の構造'!N$52</f>
        <v>298</v>
      </c>
      <c r="N42" s="182"/>
      <c r="O42" s="182"/>
      <c r="P42" s="182">
        <f>'実質公債費比率（分子）の構造'!O$52</f>
        <v>301</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140</v>
      </c>
      <c r="C45" s="182"/>
      <c r="D45" s="182"/>
      <c r="E45" s="182">
        <f>'実質公債費比率（分子）の構造'!L$49</f>
        <v>141</v>
      </c>
      <c r="F45" s="182"/>
      <c r="G45" s="182"/>
      <c r="H45" s="182">
        <f>'実質公債費比率（分子）の構造'!M$49</f>
        <v>136</v>
      </c>
      <c r="I45" s="182"/>
      <c r="J45" s="182"/>
      <c r="K45" s="182">
        <f>'実質公債費比率（分子）の構造'!N$49</f>
        <v>131</v>
      </c>
      <c r="L45" s="182"/>
      <c r="M45" s="182"/>
      <c r="N45" s="182">
        <f>'実質公債費比率（分子）の構造'!O$49</f>
        <v>148</v>
      </c>
      <c r="O45" s="182"/>
      <c r="P45" s="182"/>
    </row>
    <row r="46" spans="1:16">
      <c r="A46" s="182" t="s">
        <v>66</v>
      </c>
      <c r="B46" s="182">
        <f>'実質公債費比率（分子）の構造'!K$48</f>
        <v>0</v>
      </c>
      <c r="C46" s="182"/>
      <c r="D46" s="182"/>
      <c r="E46" s="182">
        <f>'実質公債費比率（分子）の構造'!L$48</f>
        <v>0</v>
      </c>
      <c r="F46" s="182"/>
      <c r="G46" s="182"/>
      <c r="H46" s="182">
        <f>'実質公債費比率（分子）の構造'!M$48</f>
        <v>0</v>
      </c>
      <c r="I46" s="182"/>
      <c r="J46" s="182"/>
      <c r="K46" s="182">
        <f>'実質公債費比率（分子）の構造'!N$48</f>
        <v>0</v>
      </c>
      <c r="L46" s="182"/>
      <c r="M46" s="182"/>
      <c r="N46" s="182">
        <f>'実質公債費比率（分子）の構造'!O$48</f>
        <v>0</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224</v>
      </c>
      <c r="C49" s="182"/>
      <c r="D49" s="182"/>
      <c r="E49" s="182">
        <f>'実質公債費比率（分子）の構造'!L$45</f>
        <v>228</v>
      </c>
      <c r="F49" s="182"/>
      <c r="G49" s="182"/>
      <c r="H49" s="182">
        <f>'実質公債費比率（分子）の構造'!M$45</f>
        <v>241</v>
      </c>
      <c r="I49" s="182"/>
      <c r="J49" s="182"/>
      <c r="K49" s="182">
        <f>'実質公債費比率（分子）の構造'!N$45</f>
        <v>260</v>
      </c>
      <c r="L49" s="182"/>
      <c r="M49" s="182"/>
      <c r="N49" s="182">
        <f>'実質公債費比率（分子）の構造'!O$45</f>
        <v>272</v>
      </c>
      <c r="O49" s="182"/>
      <c r="P49" s="182"/>
    </row>
    <row r="50" spans="1:16">
      <c r="A50" s="182" t="s">
        <v>70</v>
      </c>
      <c r="B50" s="182" t="e">
        <f>NA()</f>
        <v>#N/A</v>
      </c>
      <c r="C50" s="182">
        <f>IF(ISNUMBER('実質公債費比率（分子）の構造'!K$53),'実質公債費比率（分子）の構造'!K$53,NA())</f>
        <v>83</v>
      </c>
      <c r="D50" s="182" t="e">
        <f>NA()</f>
        <v>#N/A</v>
      </c>
      <c r="E50" s="182" t="e">
        <f>NA()</f>
        <v>#N/A</v>
      </c>
      <c r="F50" s="182">
        <f>IF(ISNUMBER('実質公債費比率（分子）の構造'!L$53),'実質公債費比率（分子）の構造'!L$53,NA())</f>
        <v>80</v>
      </c>
      <c r="G50" s="182" t="e">
        <f>NA()</f>
        <v>#N/A</v>
      </c>
      <c r="H50" s="182" t="e">
        <f>NA()</f>
        <v>#N/A</v>
      </c>
      <c r="I50" s="182">
        <f>IF(ISNUMBER('実質公債費比率（分子）の構造'!M$53),'実質公債費比率（分子）の構造'!M$53,NA())</f>
        <v>82</v>
      </c>
      <c r="J50" s="182" t="e">
        <f>NA()</f>
        <v>#N/A</v>
      </c>
      <c r="K50" s="182" t="e">
        <f>NA()</f>
        <v>#N/A</v>
      </c>
      <c r="L50" s="182">
        <f>IF(ISNUMBER('実質公債費比率（分子）の構造'!N$53),'実質公債費比率（分子）の構造'!N$53,NA())</f>
        <v>93</v>
      </c>
      <c r="M50" s="182" t="e">
        <f>NA()</f>
        <v>#N/A</v>
      </c>
      <c r="N50" s="182" t="e">
        <f>NA()</f>
        <v>#N/A</v>
      </c>
      <c r="O50" s="182">
        <f>IF(ISNUMBER('実質公債費比率（分子）の構造'!O$53),'実質公債費比率（分子）の構造'!O$53,NA())</f>
        <v>119</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3816</v>
      </c>
      <c r="E56" s="181"/>
      <c r="F56" s="181"/>
      <c r="G56" s="181">
        <f>'将来負担比率（分子）の構造'!J$52</f>
        <v>3821</v>
      </c>
      <c r="H56" s="181"/>
      <c r="I56" s="181"/>
      <c r="J56" s="181">
        <f>'将来負担比率（分子）の構造'!K$52</f>
        <v>3802</v>
      </c>
      <c r="K56" s="181"/>
      <c r="L56" s="181"/>
      <c r="M56" s="181">
        <f>'将来負担比率（分子）の構造'!L$52</f>
        <v>3752</v>
      </c>
      <c r="N56" s="181"/>
      <c r="O56" s="181"/>
      <c r="P56" s="181">
        <f>'将来負担比率（分子）の構造'!M$52</f>
        <v>3859</v>
      </c>
    </row>
    <row r="57" spans="1:16">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40</v>
      </c>
      <c r="B58" s="181"/>
      <c r="C58" s="181"/>
      <c r="D58" s="181">
        <f>'将来負担比率（分子）の構造'!I$50</f>
        <v>1045</v>
      </c>
      <c r="E58" s="181"/>
      <c r="F58" s="181"/>
      <c r="G58" s="181">
        <f>'将来負担比率（分子）の構造'!J$50</f>
        <v>1194</v>
      </c>
      <c r="H58" s="181"/>
      <c r="I58" s="181"/>
      <c r="J58" s="181">
        <f>'将来負担比率（分子）の構造'!K$50</f>
        <v>1369</v>
      </c>
      <c r="K58" s="181"/>
      <c r="L58" s="181"/>
      <c r="M58" s="181">
        <f>'将来負担比率（分子）の構造'!L$50</f>
        <v>1583</v>
      </c>
      <c r="N58" s="181"/>
      <c r="O58" s="181"/>
      <c r="P58" s="181">
        <f>'将来負担比率（分子）の構造'!M$50</f>
        <v>1480</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955</v>
      </c>
      <c r="C62" s="181"/>
      <c r="D62" s="181"/>
      <c r="E62" s="181">
        <f>'将来負担比率（分子）の構造'!J$45</f>
        <v>881</v>
      </c>
      <c r="F62" s="181"/>
      <c r="G62" s="181"/>
      <c r="H62" s="181">
        <f>'将来負担比率（分子）の構造'!K$45</f>
        <v>937</v>
      </c>
      <c r="I62" s="181"/>
      <c r="J62" s="181"/>
      <c r="K62" s="181">
        <f>'将来負担比率（分子）の構造'!L$45</f>
        <v>952</v>
      </c>
      <c r="L62" s="181"/>
      <c r="M62" s="181"/>
      <c r="N62" s="181">
        <f>'将来負担比率（分子）の構造'!M$45</f>
        <v>865</v>
      </c>
      <c r="O62" s="181"/>
      <c r="P62" s="181"/>
    </row>
    <row r="63" spans="1:16">
      <c r="A63" s="181" t="s">
        <v>33</v>
      </c>
      <c r="B63" s="181">
        <f>'将来負担比率（分子）の構造'!I$44</f>
        <v>1264</v>
      </c>
      <c r="C63" s="181"/>
      <c r="D63" s="181"/>
      <c r="E63" s="181">
        <f>'将来負担比率（分子）の構造'!J$44</f>
        <v>1261</v>
      </c>
      <c r="F63" s="181"/>
      <c r="G63" s="181"/>
      <c r="H63" s="181">
        <f>'将来負担比率（分子）の構造'!K$44</f>
        <v>1251</v>
      </c>
      <c r="I63" s="181"/>
      <c r="J63" s="181"/>
      <c r="K63" s="181">
        <f>'将来負担比率（分子）の構造'!L$44</f>
        <v>1258</v>
      </c>
      <c r="L63" s="181"/>
      <c r="M63" s="181"/>
      <c r="N63" s="181">
        <f>'将来負担比率（分子）の構造'!M$44</f>
        <v>1339</v>
      </c>
      <c r="O63" s="181"/>
      <c r="P63" s="181"/>
    </row>
    <row r="64" spans="1:16">
      <c r="A64" s="181" t="s">
        <v>32</v>
      </c>
      <c r="B64" s="181">
        <f>'将来負担比率（分子）の構造'!I$43</f>
        <v>2</v>
      </c>
      <c r="C64" s="181"/>
      <c r="D64" s="181"/>
      <c r="E64" s="181">
        <f>'将来負担比率（分子）の構造'!J$43</f>
        <v>2</v>
      </c>
      <c r="F64" s="181"/>
      <c r="G64" s="181"/>
      <c r="H64" s="181">
        <f>'将来負担比率（分子）の構造'!K$43</f>
        <v>2</v>
      </c>
      <c r="I64" s="181"/>
      <c r="J64" s="181"/>
      <c r="K64" s="181">
        <f>'将来負担比率（分子）の構造'!L$43</f>
        <v>1</v>
      </c>
      <c r="L64" s="181"/>
      <c r="M64" s="181"/>
      <c r="N64" s="181">
        <f>'将来負担比率（分子）の構造'!M$43</f>
        <v>1</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3094</v>
      </c>
      <c r="C66" s="181"/>
      <c r="D66" s="181"/>
      <c r="E66" s="181">
        <f>'将来負担比率（分子）の構造'!J$41</f>
        <v>3122</v>
      </c>
      <c r="F66" s="181"/>
      <c r="G66" s="181"/>
      <c r="H66" s="181">
        <f>'将来負担比率（分子）の構造'!K$41</f>
        <v>3133</v>
      </c>
      <c r="I66" s="181"/>
      <c r="J66" s="181"/>
      <c r="K66" s="181">
        <f>'将来負担比率（分子）の構造'!L$41</f>
        <v>3317</v>
      </c>
      <c r="L66" s="181"/>
      <c r="M66" s="181"/>
      <c r="N66" s="181">
        <f>'将来負担比率（分子）の構造'!M$41</f>
        <v>3372</v>
      </c>
      <c r="O66" s="181"/>
      <c r="P66" s="181"/>
    </row>
    <row r="67" spans="1:16">
      <c r="A67" s="181" t="s">
        <v>74</v>
      </c>
      <c r="B67" s="181" t="e">
        <f>NA()</f>
        <v>#N/A</v>
      </c>
      <c r="C67" s="181">
        <f>IF(ISNUMBER('将来負担比率（分子）の構造'!I$53), IF('将来負担比率（分子）の構造'!I$53 &lt; 0, 0, '将来負担比率（分子）の構造'!I$53), NA())</f>
        <v>453</v>
      </c>
      <c r="D67" s="181" t="e">
        <f>NA()</f>
        <v>#N/A</v>
      </c>
      <c r="E67" s="181" t="e">
        <f>NA()</f>
        <v>#N/A</v>
      </c>
      <c r="F67" s="181">
        <f>IF(ISNUMBER('将来負担比率（分子）の構造'!J$53), IF('将来負担比率（分子）の構造'!J$53 &lt; 0, 0, '将来負担比率（分子）の構造'!J$53), NA())</f>
        <v>252</v>
      </c>
      <c r="G67" s="181" t="e">
        <f>NA()</f>
        <v>#N/A</v>
      </c>
      <c r="H67" s="181" t="e">
        <f>NA()</f>
        <v>#N/A</v>
      </c>
      <c r="I67" s="181">
        <f>IF(ISNUMBER('将来負担比率（分子）の構造'!K$53), IF('将来負担比率（分子）の構造'!K$53 &lt; 0, 0, '将来負担比率（分子）の構造'!K$53), NA())</f>
        <v>152</v>
      </c>
      <c r="J67" s="181" t="e">
        <f>NA()</f>
        <v>#N/A</v>
      </c>
      <c r="K67" s="181" t="e">
        <f>NA()</f>
        <v>#N/A</v>
      </c>
      <c r="L67" s="181">
        <f>IF(ISNUMBER('将来負担比率（分子）の構造'!L$53), IF('将来負担比率（分子）の構造'!L$53 &lt; 0, 0, '将来負担比率（分子）の構造'!L$53), NA())</f>
        <v>193</v>
      </c>
      <c r="M67" s="181" t="e">
        <f>NA()</f>
        <v>#N/A</v>
      </c>
      <c r="N67" s="181" t="e">
        <f>NA()</f>
        <v>#N/A</v>
      </c>
      <c r="O67" s="181">
        <f>IF(ISNUMBER('将来負担比率（分子）の構造'!M$53), IF('将来負担比率（分子）の構造'!M$53 &lt; 0, 0, '将来負担比率（分子）の構造'!M$53), NA())</f>
        <v>238</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479</v>
      </c>
      <c r="C72" s="185">
        <f>基金残高に係る経年分析!G55</f>
        <v>539</v>
      </c>
      <c r="D72" s="185">
        <f>基金残高に係る経年分析!H55</f>
        <v>513</v>
      </c>
    </row>
    <row r="73" spans="1:16">
      <c r="A73" s="184" t="s">
        <v>77</v>
      </c>
      <c r="B73" s="185">
        <f>基金残高に係る経年分析!F56</f>
        <v>55</v>
      </c>
      <c r="C73" s="185">
        <f>基金残高に係る経年分析!G56</f>
        <v>55</v>
      </c>
      <c r="D73" s="185">
        <f>基金残高に係る経年分析!H56</f>
        <v>55</v>
      </c>
    </row>
    <row r="74" spans="1:16">
      <c r="A74" s="184" t="s">
        <v>78</v>
      </c>
      <c r="B74" s="185">
        <f>基金残高に係る経年分析!F57</f>
        <v>655</v>
      </c>
      <c r="C74" s="185">
        <f>基金残高に係る経年分析!G57</f>
        <v>686</v>
      </c>
      <c r="D74" s="185">
        <f>基金残高に係る経年分析!H57</f>
        <v>743</v>
      </c>
    </row>
  </sheetData>
  <sheetProtection algorithmName="SHA-512" hashValue="Te/+9LBNcmA2lVZdKPv0wSwWw8cTiR17QIG+aLlSN9i2riAxeQLwJ7YoXaFV7ObBId/2asqm3TYu9GPgrE797w==" saltValue="KQ+vmVdByQ0ClR9fLozh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37"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227</v>
      </c>
      <c r="C5" s="670"/>
      <c r="D5" s="670"/>
      <c r="E5" s="670"/>
      <c r="F5" s="670"/>
      <c r="G5" s="670"/>
      <c r="H5" s="670"/>
      <c r="I5" s="670"/>
      <c r="J5" s="670"/>
      <c r="K5" s="670"/>
      <c r="L5" s="670"/>
      <c r="M5" s="670"/>
      <c r="N5" s="670"/>
      <c r="O5" s="670"/>
      <c r="P5" s="670"/>
      <c r="Q5" s="671"/>
      <c r="R5" s="672">
        <v>1342114</v>
      </c>
      <c r="S5" s="673"/>
      <c r="T5" s="673"/>
      <c r="U5" s="673"/>
      <c r="V5" s="673"/>
      <c r="W5" s="673"/>
      <c r="X5" s="673"/>
      <c r="Y5" s="674"/>
      <c r="Z5" s="675">
        <v>29.5</v>
      </c>
      <c r="AA5" s="675"/>
      <c r="AB5" s="675"/>
      <c r="AC5" s="675"/>
      <c r="AD5" s="676">
        <v>1342114</v>
      </c>
      <c r="AE5" s="676"/>
      <c r="AF5" s="676"/>
      <c r="AG5" s="676"/>
      <c r="AH5" s="676"/>
      <c r="AI5" s="676"/>
      <c r="AJ5" s="676"/>
      <c r="AK5" s="676"/>
      <c r="AL5" s="677">
        <v>47.6</v>
      </c>
      <c r="AM5" s="678"/>
      <c r="AN5" s="678"/>
      <c r="AO5" s="679"/>
      <c r="AP5" s="669" t="s">
        <v>228</v>
      </c>
      <c r="AQ5" s="670"/>
      <c r="AR5" s="670"/>
      <c r="AS5" s="670"/>
      <c r="AT5" s="670"/>
      <c r="AU5" s="670"/>
      <c r="AV5" s="670"/>
      <c r="AW5" s="670"/>
      <c r="AX5" s="670"/>
      <c r="AY5" s="670"/>
      <c r="AZ5" s="670"/>
      <c r="BA5" s="670"/>
      <c r="BB5" s="670"/>
      <c r="BC5" s="670"/>
      <c r="BD5" s="670"/>
      <c r="BE5" s="670"/>
      <c r="BF5" s="671"/>
      <c r="BG5" s="683">
        <v>1342114</v>
      </c>
      <c r="BH5" s="684"/>
      <c r="BI5" s="684"/>
      <c r="BJ5" s="684"/>
      <c r="BK5" s="684"/>
      <c r="BL5" s="684"/>
      <c r="BM5" s="684"/>
      <c r="BN5" s="685"/>
      <c r="BO5" s="686">
        <v>100</v>
      </c>
      <c r="BP5" s="686"/>
      <c r="BQ5" s="686"/>
      <c r="BR5" s="686"/>
      <c r="BS5" s="687">
        <v>1730</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c r="B6" s="680" t="s">
        <v>232</v>
      </c>
      <c r="C6" s="681"/>
      <c r="D6" s="681"/>
      <c r="E6" s="681"/>
      <c r="F6" s="681"/>
      <c r="G6" s="681"/>
      <c r="H6" s="681"/>
      <c r="I6" s="681"/>
      <c r="J6" s="681"/>
      <c r="K6" s="681"/>
      <c r="L6" s="681"/>
      <c r="M6" s="681"/>
      <c r="N6" s="681"/>
      <c r="O6" s="681"/>
      <c r="P6" s="681"/>
      <c r="Q6" s="682"/>
      <c r="R6" s="683">
        <v>45841</v>
      </c>
      <c r="S6" s="684"/>
      <c r="T6" s="684"/>
      <c r="U6" s="684"/>
      <c r="V6" s="684"/>
      <c r="W6" s="684"/>
      <c r="X6" s="684"/>
      <c r="Y6" s="685"/>
      <c r="Z6" s="686">
        <v>1</v>
      </c>
      <c r="AA6" s="686"/>
      <c r="AB6" s="686"/>
      <c r="AC6" s="686"/>
      <c r="AD6" s="687">
        <v>45841</v>
      </c>
      <c r="AE6" s="687"/>
      <c r="AF6" s="687"/>
      <c r="AG6" s="687"/>
      <c r="AH6" s="687"/>
      <c r="AI6" s="687"/>
      <c r="AJ6" s="687"/>
      <c r="AK6" s="687"/>
      <c r="AL6" s="688">
        <v>1.6</v>
      </c>
      <c r="AM6" s="689"/>
      <c r="AN6" s="689"/>
      <c r="AO6" s="690"/>
      <c r="AP6" s="680" t="s">
        <v>233</v>
      </c>
      <c r="AQ6" s="681"/>
      <c r="AR6" s="681"/>
      <c r="AS6" s="681"/>
      <c r="AT6" s="681"/>
      <c r="AU6" s="681"/>
      <c r="AV6" s="681"/>
      <c r="AW6" s="681"/>
      <c r="AX6" s="681"/>
      <c r="AY6" s="681"/>
      <c r="AZ6" s="681"/>
      <c r="BA6" s="681"/>
      <c r="BB6" s="681"/>
      <c r="BC6" s="681"/>
      <c r="BD6" s="681"/>
      <c r="BE6" s="681"/>
      <c r="BF6" s="682"/>
      <c r="BG6" s="683">
        <v>1342114</v>
      </c>
      <c r="BH6" s="684"/>
      <c r="BI6" s="684"/>
      <c r="BJ6" s="684"/>
      <c r="BK6" s="684"/>
      <c r="BL6" s="684"/>
      <c r="BM6" s="684"/>
      <c r="BN6" s="685"/>
      <c r="BO6" s="686">
        <v>100</v>
      </c>
      <c r="BP6" s="686"/>
      <c r="BQ6" s="686"/>
      <c r="BR6" s="686"/>
      <c r="BS6" s="687">
        <v>1730</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64497</v>
      </c>
      <c r="CS6" s="684"/>
      <c r="CT6" s="684"/>
      <c r="CU6" s="684"/>
      <c r="CV6" s="684"/>
      <c r="CW6" s="684"/>
      <c r="CX6" s="684"/>
      <c r="CY6" s="685"/>
      <c r="CZ6" s="677">
        <v>1.5</v>
      </c>
      <c r="DA6" s="678"/>
      <c r="DB6" s="678"/>
      <c r="DC6" s="697"/>
      <c r="DD6" s="692" t="s">
        <v>125</v>
      </c>
      <c r="DE6" s="684"/>
      <c r="DF6" s="684"/>
      <c r="DG6" s="684"/>
      <c r="DH6" s="684"/>
      <c r="DI6" s="684"/>
      <c r="DJ6" s="684"/>
      <c r="DK6" s="684"/>
      <c r="DL6" s="684"/>
      <c r="DM6" s="684"/>
      <c r="DN6" s="684"/>
      <c r="DO6" s="684"/>
      <c r="DP6" s="685"/>
      <c r="DQ6" s="692">
        <v>64497</v>
      </c>
      <c r="DR6" s="684"/>
      <c r="DS6" s="684"/>
      <c r="DT6" s="684"/>
      <c r="DU6" s="684"/>
      <c r="DV6" s="684"/>
      <c r="DW6" s="684"/>
      <c r="DX6" s="684"/>
      <c r="DY6" s="684"/>
      <c r="DZ6" s="684"/>
      <c r="EA6" s="684"/>
      <c r="EB6" s="684"/>
      <c r="EC6" s="693"/>
    </row>
    <row r="7" spans="2:143" ht="11.25" customHeight="1">
      <c r="B7" s="680" t="s">
        <v>235</v>
      </c>
      <c r="C7" s="681"/>
      <c r="D7" s="681"/>
      <c r="E7" s="681"/>
      <c r="F7" s="681"/>
      <c r="G7" s="681"/>
      <c r="H7" s="681"/>
      <c r="I7" s="681"/>
      <c r="J7" s="681"/>
      <c r="K7" s="681"/>
      <c r="L7" s="681"/>
      <c r="M7" s="681"/>
      <c r="N7" s="681"/>
      <c r="O7" s="681"/>
      <c r="P7" s="681"/>
      <c r="Q7" s="682"/>
      <c r="R7" s="683">
        <v>1024</v>
      </c>
      <c r="S7" s="684"/>
      <c r="T7" s="684"/>
      <c r="U7" s="684"/>
      <c r="V7" s="684"/>
      <c r="W7" s="684"/>
      <c r="X7" s="684"/>
      <c r="Y7" s="685"/>
      <c r="Z7" s="686">
        <v>0</v>
      </c>
      <c r="AA7" s="686"/>
      <c r="AB7" s="686"/>
      <c r="AC7" s="686"/>
      <c r="AD7" s="687">
        <v>1024</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606073</v>
      </c>
      <c r="BH7" s="684"/>
      <c r="BI7" s="684"/>
      <c r="BJ7" s="684"/>
      <c r="BK7" s="684"/>
      <c r="BL7" s="684"/>
      <c r="BM7" s="684"/>
      <c r="BN7" s="685"/>
      <c r="BO7" s="686">
        <v>45.2</v>
      </c>
      <c r="BP7" s="686"/>
      <c r="BQ7" s="686"/>
      <c r="BR7" s="686"/>
      <c r="BS7" s="687">
        <v>1730</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841379</v>
      </c>
      <c r="CS7" s="684"/>
      <c r="CT7" s="684"/>
      <c r="CU7" s="684"/>
      <c r="CV7" s="684"/>
      <c r="CW7" s="684"/>
      <c r="CX7" s="684"/>
      <c r="CY7" s="685"/>
      <c r="CZ7" s="686">
        <v>19.899999999999999</v>
      </c>
      <c r="DA7" s="686"/>
      <c r="DB7" s="686"/>
      <c r="DC7" s="686"/>
      <c r="DD7" s="692">
        <v>135095</v>
      </c>
      <c r="DE7" s="684"/>
      <c r="DF7" s="684"/>
      <c r="DG7" s="684"/>
      <c r="DH7" s="684"/>
      <c r="DI7" s="684"/>
      <c r="DJ7" s="684"/>
      <c r="DK7" s="684"/>
      <c r="DL7" s="684"/>
      <c r="DM7" s="684"/>
      <c r="DN7" s="684"/>
      <c r="DO7" s="684"/>
      <c r="DP7" s="685"/>
      <c r="DQ7" s="692">
        <v>641553</v>
      </c>
      <c r="DR7" s="684"/>
      <c r="DS7" s="684"/>
      <c r="DT7" s="684"/>
      <c r="DU7" s="684"/>
      <c r="DV7" s="684"/>
      <c r="DW7" s="684"/>
      <c r="DX7" s="684"/>
      <c r="DY7" s="684"/>
      <c r="DZ7" s="684"/>
      <c r="EA7" s="684"/>
      <c r="EB7" s="684"/>
      <c r="EC7" s="693"/>
    </row>
    <row r="8" spans="2:143" ht="11.25" customHeight="1">
      <c r="B8" s="680" t="s">
        <v>238</v>
      </c>
      <c r="C8" s="681"/>
      <c r="D8" s="681"/>
      <c r="E8" s="681"/>
      <c r="F8" s="681"/>
      <c r="G8" s="681"/>
      <c r="H8" s="681"/>
      <c r="I8" s="681"/>
      <c r="J8" s="681"/>
      <c r="K8" s="681"/>
      <c r="L8" s="681"/>
      <c r="M8" s="681"/>
      <c r="N8" s="681"/>
      <c r="O8" s="681"/>
      <c r="P8" s="681"/>
      <c r="Q8" s="682"/>
      <c r="R8" s="683">
        <v>6640</v>
      </c>
      <c r="S8" s="684"/>
      <c r="T8" s="684"/>
      <c r="U8" s="684"/>
      <c r="V8" s="684"/>
      <c r="W8" s="684"/>
      <c r="X8" s="684"/>
      <c r="Y8" s="685"/>
      <c r="Z8" s="686">
        <v>0.1</v>
      </c>
      <c r="AA8" s="686"/>
      <c r="AB8" s="686"/>
      <c r="AC8" s="686"/>
      <c r="AD8" s="687">
        <v>6640</v>
      </c>
      <c r="AE8" s="687"/>
      <c r="AF8" s="687"/>
      <c r="AG8" s="687"/>
      <c r="AH8" s="687"/>
      <c r="AI8" s="687"/>
      <c r="AJ8" s="687"/>
      <c r="AK8" s="687"/>
      <c r="AL8" s="688">
        <v>0.2</v>
      </c>
      <c r="AM8" s="689"/>
      <c r="AN8" s="689"/>
      <c r="AO8" s="690"/>
      <c r="AP8" s="680" t="s">
        <v>239</v>
      </c>
      <c r="AQ8" s="681"/>
      <c r="AR8" s="681"/>
      <c r="AS8" s="681"/>
      <c r="AT8" s="681"/>
      <c r="AU8" s="681"/>
      <c r="AV8" s="681"/>
      <c r="AW8" s="681"/>
      <c r="AX8" s="681"/>
      <c r="AY8" s="681"/>
      <c r="AZ8" s="681"/>
      <c r="BA8" s="681"/>
      <c r="BB8" s="681"/>
      <c r="BC8" s="681"/>
      <c r="BD8" s="681"/>
      <c r="BE8" s="681"/>
      <c r="BF8" s="682"/>
      <c r="BG8" s="683">
        <v>21473</v>
      </c>
      <c r="BH8" s="684"/>
      <c r="BI8" s="684"/>
      <c r="BJ8" s="684"/>
      <c r="BK8" s="684"/>
      <c r="BL8" s="684"/>
      <c r="BM8" s="684"/>
      <c r="BN8" s="685"/>
      <c r="BO8" s="686">
        <v>1.6</v>
      </c>
      <c r="BP8" s="686"/>
      <c r="BQ8" s="686"/>
      <c r="BR8" s="686"/>
      <c r="BS8" s="692" t="s">
        <v>125</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1312580</v>
      </c>
      <c r="CS8" s="684"/>
      <c r="CT8" s="684"/>
      <c r="CU8" s="684"/>
      <c r="CV8" s="684"/>
      <c r="CW8" s="684"/>
      <c r="CX8" s="684"/>
      <c r="CY8" s="685"/>
      <c r="CZ8" s="686">
        <v>31</v>
      </c>
      <c r="DA8" s="686"/>
      <c r="DB8" s="686"/>
      <c r="DC8" s="686"/>
      <c r="DD8" s="692" t="s">
        <v>125</v>
      </c>
      <c r="DE8" s="684"/>
      <c r="DF8" s="684"/>
      <c r="DG8" s="684"/>
      <c r="DH8" s="684"/>
      <c r="DI8" s="684"/>
      <c r="DJ8" s="684"/>
      <c r="DK8" s="684"/>
      <c r="DL8" s="684"/>
      <c r="DM8" s="684"/>
      <c r="DN8" s="684"/>
      <c r="DO8" s="684"/>
      <c r="DP8" s="685"/>
      <c r="DQ8" s="692">
        <v>793150</v>
      </c>
      <c r="DR8" s="684"/>
      <c r="DS8" s="684"/>
      <c r="DT8" s="684"/>
      <c r="DU8" s="684"/>
      <c r="DV8" s="684"/>
      <c r="DW8" s="684"/>
      <c r="DX8" s="684"/>
      <c r="DY8" s="684"/>
      <c r="DZ8" s="684"/>
      <c r="EA8" s="684"/>
      <c r="EB8" s="684"/>
      <c r="EC8" s="693"/>
    </row>
    <row r="9" spans="2:143" ht="11.25" customHeight="1">
      <c r="B9" s="680" t="s">
        <v>241</v>
      </c>
      <c r="C9" s="681"/>
      <c r="D9" s="681"/>
      <c r="E9" s="681"/>
      <c r="F9" s="681"/>
      <c r="G9" s="681"/>
      <c r="H9" s="681"/>
      <c r="I9" s="681"/>
      <c r="J9" s="681"/>
      <c r="K9" s="681"/>
      <c r="L9" s="681"/>
      <c r="M9" s="681"/>
      <c r="N9" s="681"/>
      <c r="O9" s="681"/>
      <c r="P9" s="681"/>
      <c r="Q9" s="682"/>
      <c r="R9" s="683">
        <v>3993</v>
      </c>
      <c r="S9" s="684"/>
      <c r="T9" s="684"/>
      <c r="U9" s="684"/>
      <c r="V9" s="684"/>
      <c r="W9" s="684"/>
      <c r="X9" s="684"/>
      <c r="Y9" s="685"/>
      <c r="Z9" s="686">
        <v>0.1</v>
      </c>
      <c r="AA9" s="686"/>
      <c r="AB9" s="686"/>
      <c r="AC9" s="686"/>
      <c r="AD9" s="687">
        <v>3993</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542149</v>
      </c>
      <c r="BH9" s="684"/>
      <c r="BI9" s="684"/>
      <c r="BJ9" s="684"/>
      <c r="BK9" s="684"/>
      <c r="BL9" s="684"/>
      <c r="BM9" s="684"/>
      <c r="BN9" s="685"/>
      <c r="BO9" s="686">
        <v>40.4</v>
      </c>
      <c r="BP9" s="686"/>
      <c r="BQ9" s="686"/>
      <c r="BR9" s="686"/>
      <c r="BS9" s="692" t="s">
        <v>125</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390889</v>
      </c>
      <c r="CS9" s="684"/>
      <c r="CT9" s="684"/>
      <c r="CU9" s="684"/>
      <c r="CV9" s="684"/>
      <c r="CW9" s="684"/>
      <c r="CX9" s="684"/>
      <c r="CY9" s="685"/>
      <c r="CZ9" s="686">
        <v>9.1999999999999993</v>
      </c>
      <c r="DA9" s="686"/>
      <c r="DB9" s="686"/>
      <c r="DC9" s="686"/>
      <c r="DD9" s="692">
        <v>4784</v>
      </c>
      <c r="DE9" s="684"/>
      <c r="DF9" s="684"/>
      <c r="DG9" s="684"/>
      <c r="DH9" s="684"/>
      <c r="DI9" s="684"/>
      <c r="DJ9" s="684"/>
      <c r="DK9" s="684"/>
      <c r="DL9" s="684"/>
      <c r="DM9" s="684"/>
      <c r="DN9" s="684"/>
      <c r="DO9" s="684"/>
      <c r="DP9" s="685"/>
      <c r="DQ9" s="692">
        <v>326850</v>
      </c>
      <c r="DR9" s="684"/>
      <c r="DS9" s="684"/>
      <c r="DT9" s="684"/>
      <c r="DU9" s="684"/>
      <c r="DV9" s="684"/>
      <c r="DW9" s="684"/>
      <c r="DX9" s="684"/>
      <c r="DY9" s="684"/>
      <c r="DZ9" s="684"/>
      <c r="EA9" s="684"/>
      <c r="EB9" s="684"/>
      <c r="EC9" s="693"/>
    </row>
    <row r="10" spans="2:143" ht="11.25" customHeight="1">
      <c r="B10" s="680" t="s">
        <v>244</v>
      </c>
      <c r="C10" s="681"/>
      <c r="D10" s="681"/>
      <c r="E10" s="681"/>
      <c r="F10" s="681"/>
      <c r="G10" s="681"/>
      <c r="H10" s="681"/>
      <c r="I10" s="681"/>
      <c r="J10" s="681"/>
      <c r="K10" s="681"/>
      <c r="L10" s="681"/>
      <c r="M10" s="681"/>
      <c r="N10" s="681"/>
      <c r="O10" s="681"/>
      <c r="P10" s="681"/>
      <c r="Q10" s="682"/>
      <c r="R10" s="683" t="s">
        <v>125</v>
      </c>
      <c r="S10" s="684"/>
      <c r="T10" s="684"/>
      <c r="U10" s="684"/>
      <c r="V10" s="684"/>
      <c r="W10" s="684"/>
      <c r="X10" s="684"/>
      <c r="Y10" s="685"/>
      <c r="Z10" s="686" t="s">
        <v>125</v>
      </c>
      <c r="AA10" s="686"/>
      <c r="AB10" s="686"/>
      <c r="AC10" s="686"/>
      <c r="AD10" s="687" t="s">
        <v>125</v>
      </c>
      <c r="AE10" s="687"/>
      <c r="AF10" s="687"/>
      <c r="AG10" s="687"/>
      <c r="AH10" s="687"/>
      <c r="AI10" s="687"/>
      <c r="AJ10" s="687"/>
      <c r="AK10" s="687"/>
      <c r="AL10" s="688" t="s">
        <v>125</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23519</v>
      </c>
      <c r="BH10" s="684"/>
      <c r="BI10" s="684"/>
      <c r="BJ10" s="684"/>
      <c r="BK10" s="684"/>
      <c r="BL10" s="684"/>
      <c r="BM10" s="684"/>
      <c r="BN10" s="685"/>
      <c r="BO10" s="686">
        <v>1.8</v>
      </c>
      <c r="BP10" s="686"/>
      <c r="BQ10" s="686"/>
      <c r="BR10" s="686"/>
      <c r="BS10" s="692" t="s">
        <v>246</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10020</v>
      </c>
      <c r="CS10" s="684"/>
      <c r="CT10" s="684"/>
      <c r="CU10" s="684"/>
      <c r="CV10" s="684"/>
      <c r="CW10" s="684"/>
      <c r="CX10" s="684"/>
      <c r="CY10" s="685"/>
      <c r="CZ10" s="686">
        <v>0.2</v>
      </c>
      <c r="DA10" s="686"/>
      <c r="DB10" s="686"/>
      <c r="DC10" s="686"/>
      <c r="DD10" s="692" t="s">
        <v>246</v>
      </c>
      <c r="DE10" s="684"/>
      <c r="DF10" s="684"/>
      <c r="DG10" s="684"/>
      <c r="DH10" s="684"/>
      <c r="DI10" s="684"/>
      <c r="DJ10" s="684"/>
      <c r="DK10" s="684"/>
      <c r="DL10" s="684"/>
      <c r="DM10" s="684"/>
      <c r="DN10" s="684"/>
      <c r="DO10" s="684"/>
      <c r="DP10" s="685"/>
      <c r="DQ10" s="692">
        <v>10020</v>
      </c>
      <c r="DR10" s="684"/>
      <c r="DS10" s="684"/>
      <c r="DT10" s="684"/>
      <c r="DU10" s="684"/>
      <c r="DV10" s="684"/>
      <c r="DW10" s="684"/>
      <c r="DX10" s="684"/>
      <c r="DY10" s="684"/>
      <c r="DZ10" s="684"/>
      <c r="EA10" s="684"/>
      <c r="EB10" s="684"/>
      <c r="EC10" s="693"/>
    </row>
    <row r="11" spans="2:143" ht="11.25" customHeight="1">
      <c r="B11" s="680" t="s">
        <v>248</v>
      </c>
      <c r="C11" s="681"/>
      <c r="D11" s="681"/>
      <c r="E11" s="681"/>
      <c r="F11" s="681"/>
      <c r="G11" s="681"/>
      <c r="H11" s="681"/>
      <c r="I11" s="681"/>
      <c r="J11" s="681"/>
      <c r="K11" s="681"/>
      <c r="L11" s="681"/>
      <c r="M11" s="681"/>
      <c r="N11" s="681"/>
      <c r="O11" s="681"/>
      <c r="P11" s="681"/>
      <c r="Q11" s="682"/>
      <c r="R11" s="683">
        <v>182821</v>
      </c>
      <c r="S11" s="684"/>
      <c r="T11" s="684"/>
      <c r="U11" s="684"/>
      <c r="V11" s="684"/>
      <c r="W11" s="684"/>
      <c r="X11" s="684"/>
      <c r="Y11" s="685"/>
      <c r="Z11" s="688">
        <v>4</v>
      </c>
      <c r="AA11" s="689"/>
      <c r="AB11" s="689"/>
      <c r="AC11" s="701"/>
      <c r="AD11" s="692">
        <v>182821</v>
      </c>
      <c r="AE11" s="684"/>
      <c r="AF11" s="684"/>
      <c r="AG11" s="684"/>
      <c r="AH11" s="684"/>
      <c r="AI11" s="684"/>
      <c r="AJ11" s="684"/>
      <c r="AK11" s="685"/>
      <c r="AL11" s="688">
        <v>6.5</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18932</v>
      </c>
      <c r="BH11" s="684"/>
      <c r="BI11" s="684"/>
      <c r="BJ11" s="684"/>
      <c r="BK11" s="684"/>
      <c r="BL11" s="684"/>
      <c r="BM11" s="684"/>
      <c r="BN11" s="685"/>
      <c r="BO11" s="686">
        <v>1.4</v>
      </c>
      <c r="BP11" s="686"/>
      <c r="BQ11" s="686"/>
      <c r="BR11" s="686"/>
      <c r="BS11" s="692">
        <v>1730</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113282</v>
      </c>
      <c r="CS11" s="684"/>
      <c r="CT11" s="684"/>
      <c r="CU11" s="684"/>
      <c r="CV11" s="684"/>
      <c r="CW11" s="684"/>
      <c r="CX11" s="684"/>
      <c r="CY11" s="685"/>
      <c r="CZ11" s="686">
        <v>2.7</v>
      </c>
      <c r="DA11" s="686"/>
      <c r="DB11" s="686"/>
      <c r="DC11" s="686"/>
      <c r="DD11" s="692" t="s">
        <v>246</v>
      </c>
      <c r="DE11" s="684"/>
      <c r="DF11" s="684"/>
      <c r="DG11" s="684"/>
      <c r="DH11" s="684"/>
      <c r="DI11" s="684"/>
      <c r="DJ11" s="684"/>
      <c r="DK11" s="684"/>
      <c r="DL11" s="684"/>
      <c r="DM11" s="684"/>
      <c r="DN11" s="684"/>
      <c r="DO11" s="684"/>
      <c r="DP11" s="685"/>
      <c r="DQ11" s="692">
        <v>92824</v>
      </c>
      <c r="DR11" s="684"/>
      <c r="DS11" s="684"/>
      <c r="DT11" s="684"/>
      <c r="DU11" s="684"/>
      <c r="DV11" s="684"/>
      <c r="DW11" s="684"/>
      <c r="DX11" s="684"/>
      <c r="DY11" s="684"/>
      <c r="DZ11" s="684"/>
      <c r="EA11" s="684"/>
      <c r="EB11" s="684"/>
      <c r="EC11" s="693"/>
    </row>
    <row r="12" spans="2:143" ht="11.25" customHeight="1">
      <c r="B12" s="680" t="s">
        <v>251</v>
      </c>
      <c r="C12" s="681"/>
      <c r="D12" s="681"/>
      <c r="E12" s="681"/>
      <c r="F12" s="681"/>
      <c r="G12" s="681"/>
      <c r="H12" s="681"/>
      <c r="I12" s="681"/>
      <c r="J12" s="681"/>
      <c r="K12" s="681"/>
      <c r="L12" s="681"/>
      <c r="M12" s="681"/>
      <c r="N12" s="681"/>
      <c r="O12" s="681"/>
      <c r="P12" s="681"/>
      <c r="Q12" s="682"/>
      <c r="R12" s="683">
        <v>42597</v>
      </c>
      <c r="S12" s="684"/>
      <c r="T12" s="684"/>
      <c r="U12" s="684"/>
      <c r="V12" s="684"/>
      <c r="W12" s="684"/>
      <c r="X12" s="684"/>
      <c r="Y12" s="685"/>
      <c r="Z12" s="686">
        <v>0.9</v>
      </c>
      <c r="AA12" s="686"/>
      <c r="AB12" s="686"/>
      <c r="AC12" s="686"/>
      <c r="AD12" s="687">
        <v>42597</v>
      </c>
      <c r="AE12" s="687"/>
      <c r="AF12" s="687"/>
      <c r="AG12" s="687"/>
      <c r="AH12" s="687"/>
      <c r="AI12" s="687"/>
      <c r="AJ12" s="687"/>
      <c r="AK12" s="687"/>
      <c r="AL12" s="688">
        <v>1.5</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650091</v>
      </c>
      <c r="BH12" s="684"/>
      <c r="BI12" s="684"/>
      <c r="BJ12" s="684"/>
      <c r="BK12" s="684"/>
      <c r="BL12" s="684"/>
      <c r="BM12" s="684"/>
      <c r="BN12" s="685"/>
      <c r="BO12" s="686">
        <v>48.4</v>
      </c>
      <c r="BP12" s="686"/>
      <c r="BQ12" s="686"/>
      <c r="BR12" s="686"/>
      <c r="BS12" s="692" t="s">
        <v>246</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63209</v>
      </c>
      <c r="CS12" s="684"/>
      <c r="CT12" s="684"/>
      <c r="CU12" s="684"/>
      <c r="CV12" s="684"/>
      <c r="CW12" s="684"/>
      <c r="CX12" s="684"/>
      <c r="CY12" s="685"/>
      <c r="CZ12" s="686">
        <v>1.5</v>
      </c>
      <c r="DA12" s="686"/>
      <c r="DB12" s="686"/>
      <c r="DC12" s="686"/>
      <c r="DD12" s="692">
        <v>529</v>
      </c>
      <c r="DE12" s="684"/>
      <c r="DF12" s="684"/>
      <c r="DG12" s="684"/>
      <c r="DH12" s="684"/>
      <c r="DI12" s="684"/>
      <c r="DJ12" s="684"/>
      <c r="DK12" s="684"/>
      <c r="DL12" s="684"/>
      <c r="DM12" s="684"/>
      <c r="DN12" s="684"/>
      <c r="DO12" s="684"/>
      <c r="DP12" s="685"/>
      <c r="DQ12" s="692">
        <v>59687</v>
      </c>
      <c r="DR12" s="684"/>
      <c r="DS12" s="684"/>
      <c r="DT12" s="684"/>
      <c r="DU12" s="684"/>
      <c r="DV12" s="684"/>
      <c r="DW12" s="684"/>
      <c r="DX12" s="684"/>
      <c r="DY12" s="684"/>
      <c r="DZ12" s="684"/>
      <c r="EA12" s="684"/>
      <c r="EB12" s="684"/>
      <c r="EC12" s="693"/>
    </row>
    <row r="13" spans="2:143" ht="11.25" customHeight="1">
      <c r="B13" s="680" t="s">
        <v>254</v>
      </c>
      <c r="C13" s="681"/>
      <c r="D13" s="681"/>
      <c r="E13" s="681"/>
      <c r="F13" s="681"/>
      <c r="G13" s="681"/>
      <c r="H13" s="681"/>
      <c r="I13" s="681"/>
      <c r="J13" s="681"/>
      <c r="K13" s="681"/>
      <c r="L13" s="681"/>
      <c r="M13" s="681"/>
      <c r="N13" s="681"/>
      <c r="O13" s="681"/>
      <c r="P13" s="681"/>
      <c r="Q13" s="682"/>
      <c r="R13" s="683" t="s">
        <v>125</v>
      </c>
      <c r="S13" s="684"/>
      <c r="T13" s="684"/>
      <c r="U13" s="684"/>
      <c r="V13" s="684"/>
      <c r="W13" s="684"/>
      <c r="X13" s="684"/>
      <c r="Y13" s="685"/>
      <c r="Z13" s="686" t="s">
        <v>246</v>
      </c>
      <c r="AA13" s="686"/>
      <c r="AB13" s="686"/>
      <c r="AC13" s="686"/>
      <c r="AD13" s="687" t="s">
        <v>125</v>
      </c>
      <c r="AE13" s="687"/>
      <c r="AF13" s="687"/>
      <c r="AG13" s="687"/>
      <c r="AH13" s="687"/>
      <c r="AI13" s="687"/>
      <c r="AJ13" s="687"/>
      <c r="AK13" s="687"/>
      <c r="AL13" s="688" t="s">
        <v>246</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649713</v>
      </c>
      <c r="BH13" s="684"/>
      <c r="BI13" s="684"/>
      <c r="BJ13" s="684"/>
      <c r="BK13" s="684"/>
      <c r="BL13" s="684"/>
      <c r="BM13" s="684"/>
      <c r="BN13" s="685"/>
      <c r="BO13" s="686">
        <v>48.4</v>
      </c>
      <c r="BP13" s="686"/>
      <c r="BQ13" s="686"/>
      <c r="BR13" s="686"/>
      <c r="BS13" s="692" t="s">
        <v>246</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498643</v>
      </c>
      <c r="CS13" s="684"/>
      <c r="CT13" s="684"/>
      <c r="CU13" s="684"/>
      <c r="CV13" s="684"/>
      <c r="CW13" s="684"/>
      <c r="CX13" s="684"/>
      <c r="CY13" s="685"/>
      <c r="CZ13" s="686">
        <v>11.8</v>
      </c>
      <c r="DA13" s="686"/>
      <c r="DB13" s="686"/>
      <c r="DC13" s="686"/>
      <c r="DD13" s="692">
        <v>231142</v>
      </c>
      <c r="DE13" s="684"/>
      <c r="DF13" s="684"/>
      <c r="DG13" s="684"/>
      <c r="DH13" s="684"/>
      <c r="DI13" s="684"/>
      <c r="DJ13" s="684"/>
      <c r="DK13" s="684"/>
      <c r="DL13" s="684"/>
      <c r="DM13" s="684"/>
      <c r="DN13" s="684"/>
      <c r="DO13" s="684"/>
      <c r="DP13" s="685"/>
      <c r="DQ13" s="692">
        <v>411631</v>
      </c>
      <c r="DR13" s="684"/>
      <c r="DS13" s="684"/>
      <c r="DT13" s="684"/>
      <c r="DU13" s="684"/>
      <c r="DV13" s="684"/>
      <c r="DW13" s="684"/>
      <c r="DX13" s="684"/>
      <c r="DY13" s="684"/>
      <c r="DZ13" s="684"/>
      <c r="EA13" s="684"/>
      <c r="EB13" s="684"/>
      <c r="EC13" s="693"/>
    </row>
    <row r="14" spans="2:143" ht="11.25" customHeight="1">
      <c r="B14" s="680" t="s">
        <v>257</v>
      </c>
      <c r="C14" s="681"/>
      <c r="D14" s="681"/>
      <c r="E14" s="681"/>
      <c r="F14" s="681"/>
      <c r="G14" s="681"/>
      <c r="H14" s="681"/>
      <c r="I14" s="681"/>
      <c r="J14" s="681"/>
      <c r="K14" s="681"/>
      <c r="L14" s="681"/>
      <c r="M14" s="681"/>
      <c r="N14" s="681"/>
      <c r="O14" s="681"/>
      <c r="P14" s="681"/>
      <c r="Q14" s="682"/>
      <c r="R14" s="683">
        <v>10234</v>
      </c>
      <c r="S14" s="684"/>
      <c r="T14" s="684"/>
      <c r="U14" s="684"/>
      <c r="V14" s="684"/>
      <c r="W14" s="684"/>
      <c r="X14" s="684"/>
      <c r="Y14" s="685"/>
      <c r="Z14" s="686">
        <v>0.2</v>
      </c>
      <c r="AA14" s="686"/>
      <c r="AB14" s="686"/>
      <c r="AC14" s="686"/>
      <c r="AD14" s="687">
        <v>10234</v>
      </c>
      <c r="AE14" s="687"/>
      <c r="AF14" s="687"/>
      <c r="AG14" s="687"/>
      <c r="AH14" s="687"/>
      <c r="AI14" s="687"/>
      <c r="AJ14" s="687"/>
      <c r="AK14" s="687"/>
      <c r="AL14" s="688">
        <v>0.4</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36465</v>
      </c>
      <c r="BH14" s="684"/>
      <c r="BI14" s="684"/>
      <c r="BJ14" s="684"/>
      <c r="BK14" s="684"/>
      <c r="BL14" s="684"/>
      <c r="BM14" s="684"/>
      <c r="BN14" s="685"/>
      <c r="BO14" s="686">
        <v>2.7</v>
      </c>
      <c r="BP14" s="686"/>
      <c r="BQ14" s="686"/>
      <c r="BR14" s="686"/>
      <c r="BS14" s="692" t="s">
        <v>246</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313378</v>
      </c>
      <c r="CS14" s="684"/>
      <c r="CT14" s="684"/>
      <c r="CU14" s="684"/>
      <c r="CV14" s="684"/>
      <c r="CW14" s="684"/>
      <c r="CX14" s="684"/>
      <c r="CY14" s="685"/>
      <c r="CZ14" s="686">
        <v>7.4</v>
      </c>
      <c r="DA14" s="686"/>
      <c r="DB14" s="686"/>
      <c r="DC14" s="686"/>
      <c r="DD14" s="692">
        <v>59254</v>
      </c>
      <c r="DE14" s="684"/>
      <c r="DF14" s="684"/>
      <c r="DG14" s="684"/>
      <c r="DH14" s="684"/>
      <c r="DI14" s="684"/>
      <c r="DJ14" s="684"/>
      <c r="DK14" s="684"/>
      <c r="DL14" s="684"/>
      <c r="DM14" s="684"/>
      <c r="DN14" s="684"/>
      <c r="DO14" s="684"/>
      <c r="DP14" s="685"/>
      <c r="DQ14" s="692">
        <v>293378</v>
      </c>
      <c r="DR14" s="684"/>
      <c r="DS14" s="684"/>
      <c r="DT14" s="684"/>
      <c r="DU14" s="684"/>
      <c r="DV14" s="684"/>
      <c r="DW14" s="684"/>
      <c r="DX14" s="684"/>
      <c r="DY14" s="684"/>
      <c r="DZ14" s="684"/>
      <c r="EA14" s="684"/>
      <c r="EB14" s="684"/>
      <c r="EC14" s="693"/>
    </row>
    <row r="15" spans="2:143" ht="11.25" customHeight="1">
      <c r="B15" s="680" t="s">
        <v>260</v>
      </c>
      <c r="C15" s="681"/>
      <c r="D15" s="681"/>
      <c r="E15" s="681"/>
      <c r="F15" s="681"/>
      <c r="G15" s="681"/>
      <c r="H15" s="681"/>
      <c r="I15" s="681"/>
      <c r="J15" s="681"/>
      <c r="K15" s="681"/>
      <c r="L15" s="681"/>
      <c r="M15" s="681"/>
      <c r="N15" s="681"/>
      <c r="O15" s="681"/>
      <c r="P15" s="681"/>
      <c r="Q15" s="682"/>
      <c r="R15" s="683" t="s">
        <v>125</v>
      </c>
      <c r="S15" s="684"/>
      <c r="T15" s="684"/>
      <c r="U15" s="684"/>
      <c r="V15" s="684"/>
      <c r="W15" s="684"/>
      <c r="X15" s="684"/>
      <c r="Y15" s="685"/>
      <c r="Z15" s="686" t="s">
        <v>174</v>
      </c>
      <c r="AA15" s="686"/>
      <c r="AB15" s="686"/>
      <c r="AC15" s="686"/>
      <c r="AD15" s="687" t="s">
        <v>246</v>
      </c>
      <c r="AE15" s="687"/>
      <c r="AF15" s="687"/>
      <c r="AG15" s="687"/>
      <c r="AH15" s="687"/>
      <c r="AI15" s="687"/>
      <c r="AJ15" s="687"/>
      <c r="AK15" s="687"/>
      <c r="AL15" s="688" t="s">
        <v>125</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49485</v>
      </c>
      <c r="BH15" s="684"/>
      <c r="BI15" s="684"/>
      <c r="BJ15" s="684"/>
      <c r="BK15" s="684"/>
      <c r="BL15" s="684"/>
      <c r="BM15" s="684"/>
      <c r="BN15" s="685"/>
      <c r="BO15" s="686">
        <v>3.7</v>
      </c>
      <c r="BP15" s="686"/>
      <c r="BQ15" s="686"/>
      <c r="BR15" s="686"/>
      <c r="BS15" s="692" t="s">
        <v>246</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315854</v>
      </c>
      <c r="CS15" s="684"/>
      <c r="CT15" s="684"/>
      <c r="CU15" s="684"/>
      <c r="CV15" s="684"/>
      <c r="CW15" s="684"/>
      <c r="CX15" s="684"/>
      <c r="CY15" s="685"/>
      <c r="CZ15" s="686">
        <v>7.5</v>
      </c>
      <c r="DA15" s="686"/>
      <c r="DB15" s="686"/>
      <c r="DC15" s="686"/>
      <c r="DD15" s="692">
        <v>9896</v>
      </c>
      <c r="DE15" s="684"/>
      <c r="DF15" s="684"/>
      <c r="DG15" s="684"/>
      <c r="DH15" s="684"/>
      <c r="DI15" s="684"/>
      <c r="DJ15" s="684"/>
      <c r="DK15" s="684"/>
      <c r="DL15" s="684"/>
      <c r="DM15" s="684"/>
      <c r="DN15" s="684"/>
      <c r="DO15" s="684"/>
      <c r="DP15" s="685"/>
      <c r="DQ15" s="692">
        <v>308010</v>
      </c>
      <c r="DR15" s="684"/>
      <c r="DS15" s="684"/>
      <c r="DT15" s="684"/>
      <c r="DU15" s="684"/>
      <c r="DV15" s="684"/>
      <c r="DW15" s="684"/>
      <c r="DX15" s="684"/>
      <c r="DY15" s="684"/>
      <c r="DZ15" s="684"/>
      <c r="EA15" s="684"/>
      <c r="EB15" s="684"/>
      <c r="EC15" s="693"/>
    </row>
    <row r="16" spans="2:143" ht="11.25" customHeight="1">
      <c r="B16" s="680" t="s">
        <v>263</v>
      </c>
      <c r="C16" s="681"/>
      <c r="D16" s="681"/>
      <c r="E16" s="681"/>
      <c r="F16" s="681"/>
      <c r="G16" s="681"/>
      <c r="H16" s="681"/>
      <c r="I16" s="681"/>
      <c r="J16" s="681"/>
      <c r="K16" s="681"/>
      <c r="L16" s="681"/>
      <c r="M16" s="681"/>
      <c r="N16" s="681"/>
      <c r="O16" s="681"/>
      <c r="P16" s="681"/>
      <c r="Q16" s="682"/>
      <c r="R16" s="683">
        <v>1139</v>
      </c>
      <c r="S16" s="684"/>
      <c r="T16" s="684"/>
      <c r="U16" s="684"/>
      <c r="V16" s="684"/>
      <c r="W16" s="684"/>
      <c r="X16" s="684"/>
      <c r="Y16" s="685"/>
      <c r="Z16" s="686">
        <v>0</v>
      </c>
      <c r="AA16" s="686"/>
      <c r="AB16" s="686"/>
      <c r="AC16" s="686"/>
      <c r="AD16" s="687">
        <v>1139</v>
      </c>
      <c r="AE16" s="687"/>
      <c r="AF16" s="687"/>
      <c r="AG16" s="687"/>
      <c r="AH16" s="687"/>
      <c r="AI16" s="687"/>
      <c r="AJ16" s="687"/>
      <c r="AK16" s="687"/>
      <c r="AL16" s="688">
        <v>0</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125</v>
      </c>
      <c r="BH16" s="684"/>
      <c r="BI16" s="684"/>
      <c r="BJ16" s="684"/>
      <c r="BK16" s="684"/>
      <c r="BL16" s="684"/>
      <c r="BM16" s="684"/>
      <c r="BN16" s="685"/>
      <c r="BO16" s="686" t="s">
        <v>125</v>
      </c>
      <c r="BP16" s="686"/>
      <c r="BQ16" s="686"/>
      <c r="BR16" s="686"/>
      <c r="BS16" s="692" t="s">
        <v>246</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35367</v>
      </c>
      <c r="CS16" s="684"/>
      <c r="CT16" s="684"/>
      <c r="CU16" s="684"/>
      <c r="CV16" s="684"/>
      <c r="CW16" s="684"/>
      <c r="CX16" s="684"/>
      <c r="CY16" s="685"/>
      <c r="CZ16" s="686">
        <v>0.8</v>
      </c>
      <c r="DA16" s="686"/>
      <c r="DB16" s="686"/>
      <c r="DC16" s="686"/>
      <c r="DD16" s="692" t="s">
        <v>246</v>
      </c>
      <c r="DE16" s="684"/>
      <c r="DF16" s="684"/>
      <c r="DG16" s="684"/>
      <c r="DH16" s="684"/>
      <c r="DI16" s="684"/>
      <c r="DJ16" s="684"/>
      <c r="DK16" s="684"/>
      <c r="DL16" s="684"/>
      <c r="DM16" s="684"/>
      <c r="DN16" s="684"/>
      <c r="DO16" s="684"/>
      <c r="DP16" s="685"/>
      <c r="DQ16" s="692">
        <v>18954</v>
      </c>
      <c r="DR16" s="684"/>
      <c r="DS16" s="684"/>
      <c r="DT16" s="684"/>
      <c r="DU16" s="684"/>
      <c r="DV16" s="684"/>
      <c r="DW16" s="684"/>
      <c r="DX16" s="684"/>
      <c r="DY16" s="684"/>
      <c r="DZ16" s="684"/>
      <c r="EA16" s="684"/>
      <c r="EB16" s="684"/>
      <c r="EC16" s="693"/>
    </row>
    <row r="17" spans="2:133" ht="11.25" customHeight="1">
      <c r="B17" s="680" t="s">
        <v>266</v>
      </c>
      <c r="C17" s="681"/>
      <c r="D17" s="681"/>
      <c r="E17" s="681"/>
      <c r="F17" s="681"/>
      <c r="G17" s="681"/>
      <c r="H17" s="681"/>
      <c r="I17" s="681"/>
      <c r="J17" s="681"/>
      <c r="K17" s="681"/>
      <c r="L17" s="681"/>
      <c r="M17" s="681"/>
      <c r="N17" s="681"/>
      <c r="O17" s="681"/>
      <c r="P17" s="681"/>
      <c r="Q17" s="682"/>
      <c r="R17" s="683">
        <v>18435</v>
      </c>
      <c r="S17" s="684"/>
      <c r="T17" s="684"/>
      <c r="U17" s="684"/>
      <c r="V17" s="684"/>
      <c r="W17" s="684"/>
      <c r="X17" s="684"/>
      <c r="Y17" s="685"/>
      <c r="Z17" s="686">
        <v>0.4</v>
      </c>
      <c r="AA17" s="686"/>
      <c r="AB17" s="686"/>
      <c r="AC17" s="686"/>
      <c r="AD17" s="687">
        <v>18435</v>
      </c>
      <c r="AE17" s="687"/>
      <c r="AF17" s="687"/>
      <c r="AG17" s="687"/>
      <c r="AH17" s="687"/>
      <c r="AI17" s="687"/>
      <c r="AJ17" s="687"/>
      <c r="AK17" s="687"/>
      <c r="AL17" s="688">
        <v>0.7</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125</v>
      </c>
      <c r="BH17" s="684"/>
      <c r="BI17" s="684"/>
      <c r="BJ17" s="684"/>
      <c r="BK17" s="684"/>
      <c r="BL17" s="684"/>
      <c r="BM17" s="684"/>
      <c r="BN17" s="685"/>
      <c r="BO17" s="686" t="s">
        <v>246</v>
      </c>
      <c r="BP17" s="686"/>
      <c r="BQ17" s="686"/>
      <c r="BR17" s="686"/>
      <c r="BS17" s="692" t="s">
        <v>125</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272001</v>
      </c>
      <c r="CS17" s="684"/>
      <c r="CT17" s="684"/>
      <c r="CU17" s="684"/>
      <c r="CV17" s="684"/>
      <c r="CW17" s="684"/>
      <c r="CX17" s="684"/>
      <c r="CY17" s="685"/>
      <c r="CZ17" s="686">
        <v>6.4</v>
      </c>
      <c r="DA17" s="686"/>
      <c r="DB17" s="686"/>
      <c r="DC17" s="686"/>
      <c r="DD17" s="692" t="s">
        <v>246</v>
      </c>
      <c r="DE17" s="684"/>
      <c r="DF17" s="684"/>
      <c r="DG17" s="684"/>
      <c r="DH17" s="684"/>
      <c r="DI17" s="684"/>
      <c r="DJ17" s="684"/>
      <c r="DK17" s="684"/>
      <c r="DL17" s="684"/>
      <c r="DM17" s="684"/>
      <c r="DN17" s="684"/>
      <c r="DO17" s="684"/>
      <c r="DP17" s="685"/>
      <c r="DQ17" s="692">
        <v>272001</v>
      </c>
      <c r="DR17" s="684"/>
      <c r="DS17" s="684"/>
      <c r="DT17" s="684"/>
      <c r="DU17" s="684"/>
      <c r="DV17" s="684"/>
      <c r="DW17" s="684"/>
      <c r="DX17" s="684"/>
      <c r="DY17" s="684"/>
      <c r="DZ17" s="684"/>
      <c r="EA17" s="684"/>
      <c r="EB17" s="684"/>
      <c r="EC17" s="693"/>
    </row>
    <row r="18" spans="2:133" ht="11.25" customHeight="1">
      <c r="B18" s="680" t="s">
        <v>269</v>
      </c>
      <c r="C18" s="681"/>
      <c r="D18" s="681"/>
      <c r="E18" s="681"/>
      <c r="F18" s="681"/>
      <c r="G18" s="681"/>
      <c r="H18" s="681"/>
      <c r="I18" s="681"/>
      <c r="J18" s="681"/>
      <c r="K18" s="681"/>
      <c r="L18" s="681"/>
      <c r="M18" s="681"/>
      <c r="N18" s="681"/>
      <c r="O18" s="681"/>
      <c r="P18" s="681"/>
      <c r="Q18" s="682"/>
      <c r="R18" s="683">
        <v>5883</v>
      </c>
      <c r="S18" s="684"/>
      <c r="T18" s="684"/>
      <c r="U18" s="684"/>
      <c r="V18" s="684"/>
      <c r="W18" s="684"/>
      <c r="X18" s="684"/>
      <c r="Y18" s="685"/>
      <c r="Z18" s="686">
        <v>0.1</v>
      </c>
      <c r="AA18" s="686"/>
      <c r="AB18" s="686"/>
      <c r="AC18" s="686"/>
      <c r="AD18" s="687">
        <v>5883</v>
      </c>
      <c r="AE18" s="687"/>
      <c r="AF18" s="687"/>
      <c r="AG18" s="687"/>
      <c r="AH18" s="687"/>
      <c r="AI18" s="687"/>
      <c r="AJ18" s="687"/>
      <c r="AK18" s="687"/>
      <c r="AL18" s="688">
        <v>0.2</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246</v>
      </c>
      <c r="BH18" s="684"/>
      <c r="BI18" s="684"/>
      <c r="BJ18" s="684"/>
      <c r="BK18" s="684"/>
      <c r="BL18" s="684"/>
      <c r="BM18" s="684"/>
      <c r="BN18" s="685"/>
      <c r="BO18" s="686" t="s">
        <v>246</v>
      </c>
      <c r="BP18" s="686"/>
      <c r="BQ18" s="686"/>
      <c r="BR18" s="686"/>
      <c r="BS18" s="692" t="s">
        <v>246</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125</v>
      </c>
      <c r="CS18" s="684"/>
      <c r="CT18" s="684"/>
      <c r="CU18" s="684"/>
      <c r="CV18" s="684"/>
      <c r="CW18" s="684"/>
      <c r="CX18" s="684"/>
      <c r="CY18" s="685"/>
      <c r="CZ18" s="686" t="s">
        <v>125</v>
      </c>
      <c r="DA18" s="686"/>
      <c r="DB18" s="686"/>
      <c r="DC18" s="686"/>
      <c r="DD18" s="692" t="s">
        <v>125</v>
      </c>
      <c r="DE18" s="684"/>
      <c r="DF18" s="684"/>
      <c r="DG18" s="684"/>
      <c r="DH18" s="684"/>
      <c r="DI18" s="684"/>
      <c r="DJ18" s="684"/>
      <c r="DK18" s="684"/>
      <c r="DL18" s="684"/>
      <c r="DM18" s="684"/>
      <c r="DN18" s="684"/>
      <c r="DO18" s="684"/>
      <c r="DP18" s="685"/>
      <c r="DQ18" s="692" t="s">
        <v>125</v>
      </c>
      <c r="DR18" s="684"/>
      <c r="DS18" s="684"/>
      <c r="DT18" s="684"/>
      <c r="DU18" s="684"/>
      <c r="DV18" s="684"/>
      <c r="DW18" s="684"/>
      <c r="DX18" s="684"/>
      <c r="DY18" s="684"/>
      <c r="DZ18" s="684"/>
      <c r="EA18" s="684"/>
      <c r="EB18" s="684"/>
      <c r="EC18" s="693"/>
    </row>
    <row r="19" spans="2:133" ht="11.25" customHeight="1">
      <c r="B19" s="680" t="s">
        <v>272</v>
      </c>
      <c r="C19" s="681"/>
      <c r="D19" s="681"/>
      <c r="E19" s="681"/>
      <c r="F19" s="681"/>
      <c r="G19" s="681"/>
      <c r="H19" s="681"/>
      <c r="I19" s="681"/>
      <c r="J19" s="681"/>
      <c r="K19" s="681"/>
      <c r="L19" s="681"/>
      <c r="M19" s="681"/>
      <c r="N19" s="681"/>
      <c r="O19" s="681"/>
      <c r="P19" s="681"/>
      <c r="Q19" s="682"/>
      <c r="R19" s="683">
        <v>1302</v>
      </c>
      <c r="S19" s="684"/>
      <c r="T19" s="684"/>
      <c r="U19" s="684"/>
      <c r="V19" s="684"/>
      <c r="W19" s="684"/>
      <c r="X19" s="684"/>
      <c r="Y19" s="685"/>
      <c r="Z19" s="686">
        <v>0</v>
      </c>
      <c r="AA19" s="686"/>
      <c r="AB19" s="686"/>
      <c r="AC19" s="686"/>
      <c r="AD19" s="687">
        <v>1302</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t="s">
        <v>125</v>
      </c>
      <c r="BH19" s="684"/>
      <c r="BI19" s="684"/>
      <c r="BJ19" s="684"/>
      <c r="BK19" s="684"/>
      <c r="BL19" s="684"/>
      <c r="BM19" s="684"/>
      <c r="BN19" s="685"/>
      <c r="BO19" s="686" t="s">
        <v>246</v>
      </c>
      <c r="BP19" s="686"/>
      <c r="BQ19" s="686"/>
      <c r="BR19" s="686"/>
      <c r="BS19" s="692" t="s">
        <v>125</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125</v>
      </c>
      <c r="CS19" s="684"/>
      <c r="CT19" s="684"/>
      <c r="CU19" s="684"/>
      <c r="CV19" s="684"/>
      <c r="CW19" s="684"/>
      <c r="CX19" s="684"/>
      <c r="CY19" s="685"/>
      <c r="CZ19" s="686" t="s">
        <v>125</v>
      </c>
      <c r="DA19" s="686"/>
      <c r="DB19" s="686"/>
      <c r="DC19" s="686"/>
      <c r="DD19" s="692" t="s">
        <v>246</v>
      </c>
      <c r="DE19" s="684"/>
      <c r="DF19" s="684"/>
      <c r="DG19" s="684"/>
      <c r="DH19" s="684"/>
      <c r="DI19" s="684"/>
      <c r="DJ19" s="684"/>
      <c r="DK19" s="684"/>
      <c r="DL19" s="684"/>
      <c r="DM19" s="684"/>
      <c r="DN19" s="684"/>
      <c r="DO19" s="684"/>
      <c r="DP19" s="685"/>
      <c r="DQ19" s="692" t="s">
        <v>246</v>
      </c>
      <c r="DR19" s="684"/>
      <c r="DS19" s="684"/>
      <c r="DT19" s="684"/>
      <c r="DU19" s="684"/>
      <c r="DV19" s="684"/>
      <c r="DW19" s="684"/>
      <c r="DX19" s="684"/>
      <c r="DY19" s="684"/>
      <c r="DZ19" s="684"/>
      <c r="EA19" s="684"/>
      <c r="EB19" s="684"/>
      <c r="EC19" s="693"/>
    </row>
    <row r="20" spans="2:133" ht="11.25" customHeight="1">
      <c r="B20" s="680" t="s">
        <v>275</v>
      </c>
      <c r="C20" s="681"/>
      <c r="D20" s="681"/>
      <c r="E20" s="681"/>
      <c r="F20" s="681"/>
      <c r="G20" s="681"/>
      <c r="H20" s="681"/>
      <c r="I20" s="681"/>
      <c r="J20" s="681"/>
      <c r="K20" s="681"/>
      <c r="L20" s="681"/>
      <c r="M20" s="681"/>
      <c r="N20" s="681"/>
      <c r="O20" s="681"/>
      <c r="P20" s="681"/>
      <c r="Q20" s="682"/>
      <c r="R20" s="683">
        <v>444</v>
      </c>
      <c r="S20" s="684"/>
      <c r="T20" s="684"/>
      <c r="U20" s="684"/>
      <c r="V20" s="684"/>
      <c r="W20" s="684"/>
      <c r="X20" s="684"/>
      <c r="Y20" s="685"/>
      <c r="Z20" s="686">
        <v>0</v>
      </c>
      <c r="AA20" s="686"/>
      <c r="AB20" s="686"/>
      <c r="AC20" s="686"/>
      <c r="AD20" s="687">
        <v>444</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t="s">
        <v>125</v>
      </c>
      <c r="BH20" s="684"/>
      <c r="BI20" s="684"/>
      <c r="BJ20" s="684"/>
      <c r="BK20" s="684"/>
      <c r="BL20" s="684"/>
      <c r="BM20" s="684"/>
      <c r="BN20" s="685"/>
      <c r="BO20" s="686" t="s">
        <v>246</v>
      </c>
      <c r="BP20" s="686"/>
      <c r="BQ20" s="686"/>
      <c r="BR20" s="686"/>
      <c r="BS20" s="692" t="s">
        <v>246</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4231099</v>
      </c>
      <c r="CS20" s="684"/>
      <c r="CT20" s="684"/>
      <c r="CU20" s="684"/>
      <c r="CV20" s="684"/>
      <c r="CW20" s="684"/>
      <c r="CX20" s="684"/>
      <c r="CY20" s="685"/>
      <c r="CZ20" s="686">
        <v>100</v>
      </c>
      <c r="DA20" s="686"/>
      <c r="DB20" s="686"/>
      <c r="DC20" s="686"/>
      <c r="DD20" s="692">
        <v>440700</v>
      </c>
      <c r="DE20" s="684"/>
      <c r="DF20" s="684"/>
      <c r="DG20" s="684"/>
      <c r="DH20" s="684"/>
      <c r="DI20" s="684"/>
      <c r="DJ20" s="684"/>
      <c r="DK20" s="684"/>
      <c r="DL20" s="684"/>
      <c r="DM20" s="684"/>
      <c r="DN20" s="684"/>
      <c r="DO20" s="684"/>
      <c r="DP20" s="685"/>
      <c r="DQ20" s="692">
        <v>3292555</v>
      </c>
      <c r="DR20" s="684"/>
      <c r="DS20" s="684"/>
      <c r="DT20" s="684"/>
      <c r="DU20" s="684"/>
      <c r="DV20" s="684"/>
      <c r="DW20" s="684"/>
      <c r="DX20" s="684"/>
      <c r="DY20" s="684"/>
      <c r="DZ20" s="684"/>
      <c r="EA20" s="684"/>
      <c r="EB20" s="684"/>
      <c r="EC20" s="693"/>
    </row>
    <row r="21" spans="2:133" ht="11.25" customHeight="1">
      <c r="B21" s="680" t="s">
        <v>278</v>
      </c>
      <c r="C21" s="681"/>
      <c r="D21" s="681"/>
      <c r="E21" s="681"/>
      <c r="F21" s="681"/>
      <c r="G21" s="681"/>
      <c r="H21" s="681"/>
      <c r="I21" s="681"/>
      <c r="J21" s="681"/>
      <c r="K21" s="681"/>
      <c r="L21" s="681"/>
      <c r="M21" s="681"/>
      <c r="N21" s="681"/>
      <c r="O21" s="681"/>
      <c r="P21" s="681"/>
      <c r="Q21" s="682"/>
      <c r="R21" s="683">
        <v>10806</v>
      </c>
      <c r="S21" s="684"/>
      <c r="T21" s="684"/>
      <c r="U21" s="684"/>
      <c r="V21" s="684"/>
      <c r="W21" s="684"/>
      <c r="X21" s="684"/>
      <c r="Y21" s="685"/>
      <c r="Z21" s="686">
        <v>0.2</v>
      </c>
      <c r="AA21" s="686"/>
      <c r="AB21" s="686"/>
      <c r="AC21" s="686"/>
      <c r="AD21" s="687">
        <v>10806</v>
      </c>
      <c r="AE21" s="687"/>
      <c r="AF21" s="687"/>
      <c r="AG21" s="687"/>
      <c r="AH21" s="687"/>
      <c r="AI21" s="687"/>
      <c r="AJ21" s="687"/>
      <c r="AK21" s="687"/>
      <c r="AL21" s="688">
        <v>0.4</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125</v>
      </c>
      <c r="BH21" s="684"/>
      <c r="BI21" s="684"/>
      <c r="BJ21" s="684"/>
      <c r="BK21" s="684"/>
      <c r="BL21" s="684"/>
      <c r="BM21" s="684"/>
      <c r="BN21" s="685"/>
      <c r="BO21" s="686" t="s">
        <v>125</v>
      </c>
      <c r="BP21" s="686"/>
      <c r="BQ21" s="686"/>
      <c r="BR21" s="686"/>
      <c r="BS21" s="692" t="s">
        <v>246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280</v>
      </c>
      <c r="C22" s="681"/>
      <c r="D22" s="681"/>
      <c r="E22" s="681"/>
      <c r="F22" s="681"/>
      <c r="G22" s="681"/>
      <c r="H22" s="681"/>
      <c r="I22" s="681"/>
      <c r="J22" s="681"/>
      <c r="K22" s="681"/>
      <c r="L22" s="681"/>
      <c r="M22" s="681"/>
      <c r="N22" s="681"/>
      <c r="O22" s="681"/>
      <c r="P22" s="681"/>
      <c r="Q22" s="682"/>
      <c r="R22" s="683">
        <v>1208928</v>
      </c>
      <c r="S22" s="684"/>
      <c r="T22" s="684"/>
      <c r="U22" s="684"/>
      <c r="V22" s="684"/>
      <c r="W22" s="684"/>
      <c r="X22" s="684"/>
      <c r="Y22" s="685"/>
      <c r="Z22" s="686">
        <v>26.6</v>
      </c>
      <c r="AA22" s="686"/>
      <c r="AB22" s="686"/>
      <c r="AC22" s="686"/>
      <c r="AD22" s="687">
        <v>1144092</v>
      </c>
      <c r="AE22" s="687"/>
      <c r="AF22" s="687"/>
      <c r="AG22" s="687"/>
      <c r="AH22" s="687"/>
      <c r="AI22" s="687"/>
      <c r="AJ22" s="687"/>
      <c r="AK22" s="687"/>
      <c r="AL22" s="688">
        <v>40.6</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246</v>
      </c>
      <c r="BH22" s="684"/>
      <c r="BI22" s="684"/>
      <c r="BJ22" s="684"/>
      <c r="BK22" s="684"/>
      <c r="BL22" s="684"/>
      <c r="BM22" s="684"/>
      <c r="BN22" s="685"/>
      <c r="BO22" s="686" t="s">
        <v>174</v>
      </c>
      <c r="BP22" s="686"/>
      <c r="BQ22" s="686"/>
      <c r="BR22" s="686"/>
      <c r="BS22" s="692" t="s">
        <v>246</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283</v>
      </c>
      <c r="C23" s="681"/>
      <c r="D23" s="681"/>
      <c r="E23" s="681"/>
      <c r="F23" s="681"/>
      <c r="G23" s="681"/>
      <c r="H23" s="681"/>
      <c r="I23" s="681"/>
      <c r="J23" s="681"/>
      <c r="K23" s="681"/>
      <c r="L23" s="681"/>
      <c r="M23" s="681"/>
      <c r="N23" s="681"/>
      <c r="O23" s="681"/>
      <c r="P23" s="681"/>
      <c r="Q23" s="682"/>
      <c r="R23" s="683">
        <v>1144092</v>
      </c>
      <c r="S23" s="684"/>
      <c r="T23" s="684"/>
      <c r="U23" s="684"/>
      <c r="V23" s="684"/>
      <c r="W23" s="684"/>
      <c r="X23" s="684"/>
      <c r="Y23" s="685"/>
      <c r="Z23" s="686">
        <v>25.2</v>
      </c>
      <c r="AA23" s="686"/>
      <c r="AB23" s="686"/>
      <c r="AC23" s="686"/>
      <c r="AD23" s="687">
        <v>1144092</v>
      </c>
      <c r="AE23" s="687"/>
      <c r="AF23" s="687"/>
      <c r="AG23" s="687"/>
      <c r="AH23" s="687"/>
      <c r="AI23" s="687"/>
      <c r="AJ23" s="687"/>
      <c r="AK23" s="687"/>
      <c r="AL23" s="688">
        <v>40.6</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125</v>
      </c>
      <c r="BH23" s="684"/>
      <c r="BI23" s="684"/>
      <c r="BJ23" s="684"/>
      <c r="BK23" s="684"/>
      <c r="BL23" s="684"/>
      <c r="BM23" s="684"/>
      <c r="BN23" s="685"/>
      <c r="BO23" s="686" t="s">
        <v>246</v>
      </c>
      <c r="BP23" s="686"/>
      <c r="BQ23" s="686"/>
      <c r="BR23" s="686"/>
      <c r="BS23" s="692" t="s">
        <v>125</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c r="B24" s="680" t="s">
        <v>290</v>
      </c>
      <c r="C24" s="681"/>
      <c r="D24" s="681"/>
      <c r="E24" s="681"/>
      <c r="F24" s="681"/>
      <c r="G24" s="681"/>
      <c r="H24" s="681"/>
      <c r="I24" s="681"/>
      <c r="J24" s="681"/>
      <c r="K24" s="681"/>
      <c r="L24" s="681"/>
      <c r="M24" s="681"/>
      <c r="N24" s="681"/>
      <c r="O24" s="681"/>
      <c r="P24" s="681"/>
      <c r="Q24" s="682"/>
      <c r="R24" s="683">
        <v>64836</v>
      </c>
      <c r="S24" s="684"/>
      <c r="T24" s="684"/>
      <c r="U24" s="684"/>
      <c r="V24" s="684"/>
      <c r="W24" s="684"/>
      <c r="X24" s="684"/>
      <c r="Y24" s="685"/>
      <c r="Z24" s="686">
        <v>1.4</v>
      </c>
      <c r="AA24" s="686"/>
      <c r="AB24" s="686"/>
      <c r="AC24" s="686"/>
      <c r="AD24" s="687" t="s">
        <v>125</v>
      </c>
      <c r="AE24" s="687"/>
      <c r="AF24" s="687"/>
      <c r="AG24" s="687"/>
      <c r="AH24" s="687"/>
      <c r="AI24" s="687"/>
      <c r="AJ24" s="687"/>
      <c r="AK24" s="687"/>
      <c r="AL24" s="688" t="s">
        <v>125</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125</v>
      </c>
      <c r="BH24" s="684"/>
      <c r="BI24" s="684"/>
      <c r="BJ24" s="684"/>
      <c r="BK24" s="684"/>
      <c r="BL24" s="684"/>
      <c r="BM24" s="684"/>
      <c r="BN24" s="685"/>
      <c r="BO24" s="686" t="s">
        <v>125</v>
      </c>
      <c r="BP24" s="686"/>
      <c r="BQ24" s="686"/>
      <c r="BR24" s="686"/>
      <c r="BS24" s="692" t="s">
        <v>125</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1673767</v>
      </c>
      <c r="CS24" s="673"/>
      <c r="CT24" s="673"/>
      <c r="CU24" s="673"/>
      <c r="CV24" s="673"/>
      <c r="CW24" s="673"/>
      <c r="CX24" s="673"/>
      <c r="CY24" s="674"/>
      <c r="CZ24" s="677">
        <v>39.6</v>
      </c>
      <c r="DA24" s="678"/>
      <c r="DB24" s="678"/>
      <c r="DC24" s="697"/>
      <c r="DD24" s="719">
        <v>1241655</v>
      </c>
      <c r="DE24" s="673"/>
      <c r="DF24" s="673"/>
      <c r="DG24" s="673"/>
      <c r="DH24" s="673"/>
      <c r="DI24" s="673"/>
      <c r="DJ24" s="673"/>
      <c r="DK24" s="674"/>
      <c r="DL24" s="719">
        <v>1241114</v>
      </c>
      <c r="DM24" s="673"/>
      <c r="DN24" s="673"/>
      <c r="DO24" s="673"/>
      <c r="DP24" s="673"/>
      <c r="DQ24" s="673"/>
      <c r="DR24" s="673"/>
      <c r="DS24" s="673"/>
      <c r="DT24" s="673"/>
      <c r="DU24" s="673"/>
      <c r="DV24" s="674"/>
      <c r="DW24" s="677">
        <v>41.9</v>
      </c>
      <c r="DX24" s="678"/>
      <c r="DY24" s="678"/>
      <c r="DZ24" s="678"/>
      <c r="EA24" s="678"/>
      <c r="EB24" s="678"/>
      <c r="EC24" s="679"/>
    </row>
    <row r="25" spans="2:133" ht="11.25" customHeight="1">
      <c r="B25" s="680" t="s">
        <v>293</v>
      </c>
      <c r="C25" s="681"/>
      <c r="D25" s="681"/>
      <c r="E25" s="681"/>
      <c r="F25" s="681"/>
      <c r="G25" s="681"/>
      <c r="H25" s="681"/>
      <c r="I25" s="681"/>
      <c r="J25" s="681"/>
      <c r="K25" s="681"/>
      <c r="L25" s="681"/>
      <c r="M25" s="681"/>
      <c r="N25" s="681"/>
      <c r="O25" s="681"/>
      <c r="P25" s="681"/>
      <c r="Q25" s="682"/>
      <c r="R25" s="683" t="s">
        <v>246</v>
      </c>
      <c r="S25" s="684"/>
      <c r="T25" s="684"/>
      <c r="U25" s="684"/>
      <c r="V25" s="684"/>
      <c r="W25" s="684"/>
      <c r="X25" s="684"/>
      <c r="Y25" s="685"/>
      <c r="Z25" s="686" t="s">
        <v>246</v>
      </c>
      <c r="AA25" s="686"/>
      <c r="AB25" s="686"/>
      <c r="AC25" s="686"/>
      <c r="AD25" s="687" t="s">
        <v>246</v>
      </c>
      <c r="AE25" s="687"/>
      <c r="AF25" s="687"/>
      <c r="AG25" s="687"/>
      <c r="AH25" s="687"/>
      <c r="AI25" s="687"/>
      <c r="AJ25" s="687"/>
      <c r="AK25" s="687"/>
      <c r="AL25" s="688" t="s">
        <v>125</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246</v>
      </c>
      <c r="BH25" s="684"/>
      <c r="BI25" s="684"/>
      <c r="BJ25" s="684"/>
      <c r="BK25" s="684"/>
      <c r="BL25" s="684"/>
      <c r="BM25" s="684"/>
      <c r="BN25" s="685"/>
      <c r="BO25" s="686" t="s">
        <v>125</v>
      </c>
      <c r="BP25" s="686"/>
      <c r="BQ25" s="686"/>
      <c r="BR25" s="686"/>
      <c r="BS25" s="692" t="s">
        <v>246</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844804</v>
      </c>
      <c r="CS25" s="720"/>
      <c r="CT25" s="720"/>
      <c r="CU25" s="720"/>
      <c r="CV25" s="720"/>
      <c r="CW25" s="720"/>
      <c r="CX25" s="720"/>
      <c r="CY25" s="721"/>
      <c r="CZ25" s="688">
        <v>20</v>
      </c>
      <c r="DA25" s="717"/>
      <c r="DB25" s="717"/>
      <c r="DC25" s="722"/>
      <c r="DD25" s="692">
        <v>784302</v>
      </c>
      <c r="DE25" s="720"/>
      <c r="DF25" s="720"/>
      <c r="DG25" s="720"/>
      <c r="DH25" s="720"/>
      <c r="DI25" s="720"/>
      <c r="DJ25" s="720"/>
      <c r="DK25" s="721"/>
      <c r="DL25" s="692">
        <v>783902</v>
      </c>
      <c r="DM25" s="720"/>
      <c r="DN25" s="720"/>
      <c r="DO25" s="720"/>
      <c r="DP25" s="720"/>
      <c r="DQ25" s="720"/>
      <c r="DR25" s="720"/>
      <c r="DS25" s="720"/>
      <c r="DT25" s="720"/>
      <c r="DU25" s="720"/>
      <c r="DV25" s="721"/>
      <c r="DW25" s="688">
        <v>26.4</v>
      </c>
      <c r="DX25" s="717"/>
      <c r="DY25" s="717"/>
      <c r="DZ25" s="717"/>
      <c r="EA25" s="717"/>
      <c r="EB25" s="717"/>
      <c r="EC25" s="718"/>
    </row>
    <row r="26" spans="2:133" ht="11.25" customHeight="1">
      <c r="B26" s="680" t="s">
        <v>296</v>
      </c>
      <c r="C26" s="681"/>
      <c r="D26" s="681"/>
      <c r="E26" s="681"/>
      <c r="F26" s="681"/>
      <c r="G26" s="681"/>
      <c r="H26" s="681"/>
      <c r="I26" s="681"/>
      <c r="J26" s="681"/>
      <c r="K26" s="681"/>
      <c r="L26" s="681"/>
      <c r="M26" s="681"/>
      <c r="N26" s="681"/>
      <c r="O26" s="681"/>
      <c r="P26" s="681"/>
      <c r="Q26" s="682"/>
      <c r="R26" s="683">
        <v>2863766</v>
      </c>
      <c r="S26" s="684"/>
      <c r="T26" s="684"/>
      <c r="U26" s="684"/>
      <c r="V26" s="684"/>
      <c r="W26" s="684"/>
      <c r="X26" s="684"/>
      <c r="Y26" s="685"/>
      <c r="Z26" s="686">
        <v>63</v>
      </c>
      <c r="AA26" s="686"/>
      <c r="AB26" s="686"/>
      <c r="AC26" s="686"/>
      <c r="AD26" s="687">
        <v>2798930</v>
      </c>
      <c r="AE26" s="687"/>
      <c r="AF26" s="687"/>
      <c r="AG26" s="687"/>
      <c r="AH26" s="687"/>
      <c r="AI26" s="687"/>
      <c r="AJ26" s="687"/>
      <c r="AK26" s="687"/>
      <c r="AL26" s="688">
        <v>99.3</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246</v>
      </c>
      <c r="BH26" s="684"/>
      <c r="BI26" s="684"/>
      <c r="BJ26" s="684"/>
      <c r="BK26" s="684"/>
      <c r="BL26" s="684"/>
      <c r="BM26" s="684"/>
      <c r="BN26" s="685"/>
      <c r="BO26" s="686" t="s">
        <v>125</v>
      </c>
      <c r="BP26" s="686"/>
      <c r="BQ26" s="686"/>
      <c r="BR26" s="686"/>
      <c r="BS26" s="692" t="s">
        <v>125</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564314</v>
      </c>
      <c r="CS26" s="684"/>
      <c r="CT26" s="684"/>
      <c r="CU26" s="684"/>
      <c r="CV26" s="684"/>
      <c r="CW26" s="684"/>
      <c r="CX26" s="684"/>
      <c r="CY26" s="685"/>
      <c r="CZ26" s="688">
        <v>13.3</v>
      </c>
      <c r="DA26" s="717"/>
      <c r="DB26" s="717"/>
      <c r="DC26" s="722"/>
      <c r="DD26" s="692">
        <v>509764</v>
      </c>
      <c r="DE26" s="684"/>
      <c r="DF26" s="684"/>
      <c r="DG26" s="684"/>
      <c r="DH26" s="684"/>
      <c r="DI26" s="684"/>
      <c r="DJ26" s="684"/>
      <c r="DK26" s="685"/>
      <c r="DL26" s="692" t="s">
        <v>125</v>
      </c>
      <c r="DM26" s="684"/>
      <c r="DN26" s="684"/>
      <c r="DO26" s="684"/>
      <c r="DP26" s="684"/>
      <c r="DQ26" s="684"/>
      <c r="DR26" s="684"/>
      <c r="DS26" s="684"/>
      <c r="DT26" s="684"/>
      <c r="DU26" s="684"/>
      <c r="DV26" s="685"/>
      <c r="DW26" s="688" t="s">
        <v>174</v>
      </c>
      <c r="DX26" s="717"/>
      <c r="DY26" s="717"/>
      <c r="DZ26" s="717"/>
      <c r="EA26" s="717"/>
      <c r="EB26" s="717"/>
      <c r="EC26" s="718"/>
    </row>
    <row r="27" spans="2:133" ht="11.25" customHeight="1">
      <c r="B27" s="680" t="s">
        <v>299</v>
      </c>
      <c r="C27" s="681"/>
      <c r="D27" s="681"/>
      <c r="E27" s="681"/>
      <c r="F27" s="681"/>
      <c r="G27" s="681"/>
      <c r="H27" s="681"/>
      <c r="I27" s="681"/>
      <c r="J27" s="681"/>
      <c r="K27" s="681"/>
      <c r="L27" s="681"/>
      <c r="M27" s="681"/>
      <c r="N27" s="681"/>
      <c r="O27" s="681"/>
      <c r="P27" s="681"/>
      <c r="Q27" s="682"/>
      <c r="R27" s="683">
        <v>975</v>
      </c>
      <c r="S27" s="684"/>
      <c r="T27" s="684"/>
      <c r="U27" s="684"/>
      <c r="V27" s="684"/>
      <c r="W27" s="684"/>
      <c r="X27" s="684"/>
      <c r="Y27" s="685"/>
      <c r="Z27" s="686">
        <v>0</v>
      </c>
      <c r="AA27" s="686"/>
      <c r="AB27" s="686"/>
      <c r="AC27" s="686"/>
      <c r="AD27" s="687">
        <v>975</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1342114</v>
      </c>
      <c r="BH27" s="684"/>
      <c r="BI27" s="684"/>
      <c r="BJ27" s="684"/>
      <c r="BK27" s="684"/>
      <c r="BL27" s="684"/>
      <c r="BM27" s="684"/>
      <c r="BN27" s="685"/>
      <c r="BO27" s="686">
        <v>100</v>
      </c>
      <c r="BP27" s="686"/>
      <c r="BQ27" s="686"/>
      <c r="BR27" s="686"/>
      <c r="BS27" s="692">
        <v>1730</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556962</v>
      </c>
      <c r="CS27" s="720"/>
      <c r="CT27" s="720"/>
      <c r="CU27" s="720"/>
      <c r="CV27" s="720"/>
      <c r="CW27" s="720"/>
      <c r="CX27" s="720"/>
      <c r="CY27" s="721"/>
      <c r="CZ27" s="688">
        <v>13.2</v>
      </c>
      <c r="DA27" s="717"/>
      <c r="DB27" s="717"/>
      <c r="DC27" s="722"/>
      <c r="DD27" s="692">
        <v>185352</v>
      </c>
      <c r="DE27" s="720"/>
      <c r="DF27" s="720"/>
      <c r="DG27" s="720"/>
      <c r="DH27" s="720"/>
      <c r="DI27" s="720"/>
      <c r="DJ27" s="720"/>
      <c r="DK27" s="721"/>
      <c r="DL27" s="692">
        <v>185211</v>
      </c>
      <c r="DM27" s="720"/>
      <c r="DN27" s="720"/>
      <c r="DO27" s="720"/>
      <c r="DP27" s="720"/>
      <c r="DQ27" s="720"/>
      <c r="DR27" s="720"/>
      <c r="DS27" s="720"/>
      <c r="DT27" s="720"/>
      <c r="DU27" s="720"/>
      <c r="DV27" s="721"/>
      <c r="DW27" s="688">
        <v>6.2</v>
      </c>
      <c r="DX27" s="717"/>
      <c r="DY27" s="717"/>
      <c r="DZ27" s="717"/>
      <c r="EA27" s="717"/>
      <c r="EB27" s="717"/>
      <c r="EC27" s="718"/>
    </row>
    <row r="28" spans="2:133" ht="11.25" customHeight="1">
      <c r="B28" s="680" t="s">
        <v>302</v>
      </c>
      <c r="C28" s="681"/>
      <c r="D28" s="681"/>
      <c r="E28" s="681"/>
      <c r="F28" s="681"/>
      <c r="G28" s="681"/>
      <c r="H28" s="681"/>
      <c r="I28" s="681"/>
      <c r="J28" s="681"/>
      <c r="K28" s="681"/>
      <c r="L28" s="681"/>
      <c r="M28" s="681"/>
      <c r="N28" s="681"/>
      <c r="O28" s="681"/>
      <c r="P28" s="681"/>
      <c r="Q28" s="682"/>
      <c r="R28" s="683">
        <v>23177</v>
      </c>
      <c r="S28" s="684"/>
      <c r="T28" s="684"/>
      <c r="U28" s="684"/>
      <c r="V28" s="684"/>
      <c r="W28" s="684"/>
      <c r="X28" s="684"/>
      <c r="Y28" s="685"/>
      <c r="Z28" s="686">
        <v>0.5</v>
      </c>
      <c r="AA28" s="686"/>
      <c r="AB28" s="686"/>
      <c r="AC28" s="686"/>
      <c r="AD28" s="687" t="s">
        <v>246</v>
      </c>
      <c r="AE28" s="687"/>
      <c r="AF28" s="687"/>
      <c r="AG28" s="687"/>
      <c r="AH28" s="687"/>
      <c r="AI28" s="687"/>
      <c r="AJ28" s="687"/>
      <c r="AK28" s="687"/>
      <c r="AL28" s="688" t="s">
        <v>125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272001</v>
      </c>
      <c r="CS28" s="684"/>
      <c r="CT28" s="684"/>
      <c r="CU28" s="684"/>
      <c r="CV28" s="684"/>
      <c r="CW28" s="684"/>
      <c r="CX28" s="684"/>
      <c r="CY28" s="685"/>
      <c r="CZ28" s="688">
        <v>6.4</v>
      </c>
      <c r="DA28" s="717"/>
      <c r="DB28" s="717"/>
      <c r="DC28" s="722"/>
      <c r="DD28" s="692">
        <v>272001</v>
      </c>
      <c r="DE28" s="684"/>
      <c r="DF28" s="684"/>
      <c r="DG28" s="684"/>
      <c r="DH28" s="684"/>
      <c r="DI28" s="684"/>
      <c r="DJ28" s="684"/>
      <c r="DK28" s="685"/>
      <c r="DL28" s="692">
        <v>272001</v>
      </c>
      <c r="DM28" s="684"/>
      <c r="DN28" s="684"/>
      <c r="DO28" s="684"/>
      <c r="DP28" s="684"/>
      <c r="DQ28" s="684"/>
      <c r="DR28" s="684"/>
      <c r="DS28" s="684"/>
      <c r="DT28" s="684"/>
      <c r="DU28" s="684"/>
      <c r="DV28" s="685"/>
      <c r="DW28" s="688">
        <v>9.1999999999999993</v>
      </c>
      <c r="DX28" s="717"/>
      <c r="DY28" s="717"/>
      <c r="DZ28" s="717"/>
      <c r="EA28" s="717"/>
      <c r="EB28" s="717"/>
      <c r="EC28" s="718"/>
    </row>
    <row r="29" spans="2:133" ht="11.25" customHeight="1">
      <c r="B29" s="680" t="s">
        <v>304</v>
      </c>
      <c r="C29" s="681"/>
      <c r="D29" s="681"/>
      <c r="E29" s="681"/>
      <c r="F29" s="681"/>
      <c r="G29" s="681"/>
      <c r="H29" s="681"/>
      <c r="I29" s="681"/>
      <c r="J29" s="681"/>
      <c r="K29" s="681"/>
      <c r="L29" s="681"/>
      <c r="M29" s="681"/>
      <c r="N29" s="681"/>
      <c r="O29" s="681"/>
      <c r="P29" s="681"/>
      <c r="Q29" s="682"/>
      <c r="R29" s="683">
        <v>125851</v>
      </c>
      <c r="S29" s="684"/>
      <c r="T29" s="684"/>
      <c r="U29" s="684"/>
      <c r="V29" s="684"/>
      <c r="W29" s="684"/>
      <c r="X29" s="684"/>
      <c r="Y29" s="685"/>
      <c r="Z29" s="686">
        <v>2.8</v>
      </c>
      <c r="AA29" s="686"/>
      <c r="AB29" s="686"/>
      <c r="AC29" s="686"/>
      <c r="AD29" s="687">
        <v>68</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305</v>
      </c>
      <c r="CE29" s="730"/>
      <c r="CF29" s="698" t="s">
        <v>306</v>
      </c>
      <c r="CG29" s="699"/>
      <c r="CH29" s="699"/>
      <c r="CI29" s="699"/>
      <c r="CJ29" s="699"/>
      <c r="CK29" s="699"/>
      <c r="CL29" s="699"/>
      <c r="CM29" s="699"/>
      <c r="CN29" s="699"/>
      <c r="CO29" s="699"/>
      <c r="CP29" s="699"/>
      <c r="CQ29" s="700"/>
      <c r="CR29" s="683">
        <v>272001</v>
      </c>
      <c r="CS29" s="720"/>
      <c r="CT29" s="720"/>
      <c r="CU29" s="720"/>
      <c r="CV29" s="720"/>
      <c r="CW29" s="720"/>
      <c r="CX29" s="720"/>
      <c r="CY29" s="721"/>
      <c r="CZ29" s="688">
        <v>6.4</v>
      </c>
      <c r="DA29" s="717"/>
      <c r="DB29" s="717"/>
      <c r="DC29" s="722"/>
      <c r="DD29" s="692">
        <v>272001</v>
      </c>
      <c r="DE29" s="720"/>
      <c r="DF29" s="720"/>
      <c r="DG29" s="720"/>
      <c r="DH29" s="720"/>
      <c r="DI29" s="720"/>
      <c r="DJ29" s="720"/>
      <c r="DK29" s="721"/>
      <c r="DL29" s="692">
        <v>272001</v>
      </c>
      <c r="DM29" s="720"/>
      <c r="DN29" s="720"/>
      <c r="DO29" s="720"/>
      <c r="DP29" s="720"/>
      <c r="DQ29" s="720"/>
      <c r="DR29" s="720"/>
      <c r="DS29" s="720"/>
      <c r="DT29" s="720"/>
      <c r="DU29" s="720"/>
      <c r="DV29" s="721"/>
      <c r="DW29" s="688">
        <v>9.1999999999999993</v>
      </c>
      <c r="DX29" s="717"/>
      <c r="DY29" s="717"/>
      <c r="DZ29" s="717"/>
      <c r="EA29" s="717"/>
      <c r="EB29" s="717"/>
      <c r="EC29" s="718"/>
    </row>
    <row r="30" spans="2:133" ht="11.25" customHeight="1">
      <c r="B30" s="680" t="s">
        <v>307</v>
      </c>
      <c r="C30" s="681"/>
      <c r="D30" s="681"/>
      <c r="E30" s="681"/>
      <c r="F30" s="681"/>
      <c r="G30" s="681"/>
      <c r="H30" s="681"/>
      <c r="I30" s="681"/>
      <c r="J30" s="681"/>
      <c r="K30" s="681"/>
      <c r="L30" s="681"/>
      <c r="M30" s="681"/>
      <c r="N30" s="681"/>
      <c r="O30" s="681"/>
      <c r="P30" s="681"/>
      <c r="Q30" s="682"/>
      <c r="R30" s="683">
        <v>5161</v>
      </c>
      <c r="S30" s="684"/>
      <c r="T30" s="684"/>
      <c r="U30" s="684"/>
      <c r="V30" s="684"/>
      <c r="W30" s="684"/>
      <c r="X30" s="684"/>
      <c r="Y30" s="685"/>
      <c r="Z30" s="686">
        <v>0.1</v>
      </c>
      <c r="AA30" s="686"/>
      <c r="AB30" s="686"/>
      <c r="AC30" s="686"/>
      <c r="AD30" s="687" t="s">
        <v>246</v>
      </c>
      <c r="AE30" s="687"/>
      <c r="AF30" s="687"/>
      <c r="AG30" s="687"/>
      <c r="AH30" s="687"/>
      <c r="AI30" s="687"/>
      <c r="AJ30" s="687"/>
      <c r="AK30" s="687"/>
      <c r="AL30" s="688" t="s">
        <v>246</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27"/>
      <c r="BI30" s="727"/>
      <c r="BJ30" s="727"/>
      <c r="BK30" s="727"/>
      <c r="BL30" s="727"/>
      <c r="BM30" s="727"/>
      <c r="BN30" s="727"/>
      <c r="BO30" s="727"/>
      <c r="BP30" s="727"/>
      <c r="BQ30" s="728"/>
      <c r="BR30" s="662" t="s">
        <v>309</v>
      </c>
      <c r="BS30" s="727"/>
      <c r="BT30" s="727"/>
      <c r="BU30" s="727"/>
      <c r="BV30" s="727"/>
      <c r="BW30" s="727"/>
      <c r="BX30" s="727"/>
      <c r="BY30" s="727"/>
      <c r="BZ30" s="727"/>
      <c r="CA30" s="727"/>
      <c r="CB30" s="728"/>
      <c r="CD30" s="731"/>
      <c r="CE30" s="732"/>
      <c r="CF30" s="698" t="s">
        <v>310</v>
      </c>
      <c r="CG30" s="699"/>
      <c r="CH30" s="699"/>
      <c r="CI30" s="699"/>
      <c r="CJ30" s="699"/>
      <c r="CK30" s="699"/>
      <c r="CL30" s="699"/>
      <c r="CM30" s="699"/>
      <c r="CN30" s="699"/>
      <c r="CO30" s="699"/>
      <c r="CP30" s="699"/>
      <c r="CQ30" s="700"/>
      <c r="CR30" s="683">
        <v>258244</v>
      </c>
      <c r="CS30" s="684"/>
      <c r="CT30" s="684"/>
      <c r="CU30" s="684"/>
      <c r="CV30" s="684"/>
      <c r="CW30" s="684"/>
      <c r="CX30" s="684"/>
      <c r="CY30" s="685"/>
      <c r="CZ30" s="688">
        <v>6.1</v>
      </c>
      <c r="DA30" s="717"/>
      <c r="DB30" s="717"/>
      <c r="DC30" s="722"/>
      <c r="DD30" s="692">
        <v>258244</v>
      </c>
      <c r="DE30" s="684"/>
      <c r="DF30" s="684"/>
      <c r="DG30" s="684"/>
      <c r="DH30" s="684"/>
      <c r="DI30" s="684"/>
      <c r="DJ30" s="684"/>
      <c r="DK30" s="685"/>
      <c r="DL30" s="692">
        <v>258244</v>
      </c>
      <c r="DM30" s="684"/>
      <c r="DN30" s="684"/>
      <c r="DO30" s="684"/>
      <c r="DP30" s="684"/>
      <c r="DQ30" s="684"/>
      <c r="DR30" s="684"/>
      <c r="DS30" s="684"/>
      <c r="DT30" s="684"/>
      <c r="DU30" s="684"/>
      <c r="DV30" s="685"/>
      <c r="DW30" s="688">
        <v>8.6999999999999993</v>
      </c>
      <c r="DX30" s="717"/>
      <c r="DY30" s="717"/>
      <c r="DZ30" s="717"/>
      <c r="EA30" s="717"/>
      <c r="EB30" s="717"/>
      <c r="EC30" s="718"/>
    </row>
    <row r="31" spans="2:133" ht="11.25" customHeight="1">
      <c r="B31" s="680" t="s">
        <v>311</v>
      </c>
      <c r="C31" s="681"/>
      <c r="D31" s="681"/>
      <c r="E31" s="681"/>
      <c r="F31" s="681"/>
      <c r="G31" s="681"/>
      <c r="H31" s="681"/>
      <c r="I31" s="681"/>
      <c r="J31" s="681"/>
      <c r="K31" s="681"/>
      <c r="L31" s="681"/>
      <c r="M31" s="681"/>
      <c r="N31" s="681"/>
      <c r="O31" s="681"/>
      <c r="P31" s="681"/>
      <c r="Q31" s="682"/>
      <c r="R31" s="683">
        <v>312630</v>
      </c>
      <c r="S31" s="684"/>
      <c r="T31" s="684"/>
      <c r="U31" s="684"/>
      <c r="V31" s="684"/>
      <c r="W31" s="684"/>
      <c r="X31" s="684"/>
      <c r="Y31" s="685"/>
      <c r="Z31" s="686">
        <v>6.9</v>
      </c>
      <c r="AA31" s="686"/>
      <c r="AB31" s="686"/>
      <c r="AC31" s="686"/>
      <c r="AD31" s="687" t="s">
        <v>125</v>
      </c>
      <c r="AE31" s="687"/>
      <c r="AF31" s="687"/>
      <c r="AG31" s="687"/>
      <c r="AH31" s="687"/>
      <c r="AI31" s="687"/>
      <c r="AJ31" s="687"/>
      <c r="AK31" s="687"/>
      <c r="AL31" s="688" t="s">
        <v>174</v>
      </c>
      <c r="AM31" s="689"/>
      <c r="AN31" s="689"/>
      <c r="AO31" s="690"/>
      <c r="AP31" s="740" t="s">
        <v>312</v>
      </c>
      <c r="AQ31" s="741"/>
      <c r="AR31" s="741"/>
      <c r="AS31" s="741"/>
      <c r="AT31" s="746" t="s">
        <v>313</v>
      </c>
      <c r="AU31" s="231"/>
      <c r="AV31" s="231"/>
      <c r="AW31" s="231"/>
      <c r="AX31" s="669" t="s">
        <v>187</v>
      </c>
      <c r="AY31" s="670"/>
      <c r="AZ31" s="670"/>
      <c r="BA31" s="670"/>
      <c r="BB31" s="670"/>
      <c r="BC31" s="670"/>
      <c r="BD31" s="670"/>
      <c r="BE31" s="670"/>
      <c r="BF31" s="671"/>
      <c r="BG31" s="739">
        <v>99.3</v>
      </c>
      <c r="BH31" s="735"/>
      <c r="BI31" s="735"/>
      <c r="BJ31" s="735"/>
      <c r="BK31" s="735"/>
      <c r="BL31" s="735"/>
      <c r="BM31" s="678">
        <v>97.9</v>
      </c>
      <c r="BN31" s="735"/>
      <c r="BO31" s="735"/>
      <c r="BP31" s="735"/>
      <c r="BQ31" s="736"/>
      <c r="BR31" s="739">
        <v>99.3</v>
      </c>
      <c r="BS31" s="735"/>
      <c r="BT31" s="735"/>
      <c r="BU31" s="735"/>
      <c r="BV31" s="735"/>
      <c r="BW31" s="735"/>
      <c r="BX31" s="678">
        <v>97.6</v>
      </c>
      <c r="BY31" s="735"/>
      <c r="BZ31" s="735"/>
      <c r="CA31" s="735"/>
      <c r="CB31" s="736"/>
      <c r="CD31" s="731"/>
      <c r="CE31" s="732"/>
      <c r="CF31" s="698" t="s">
        <v>314</v>
      </c>
      <c r="CG31" s="699"/>
      <c r="CH31" s="699"/>
      <c r="CI31" s="699"/>
      <c r="CJ31" s="699"/>
      <c r="CK31" s="699"/>
      <c r="CL31" s="699"/>
      <c r="CM31" s="699"/>
      <c r="CN31" s="699"/>
      <c r="CO31" s="699"/>
      <c r="CP31" s="699"/>
      <c r="CQ31" s="700"/>
      <c r="CR31" s="683">
        <v>13757</v>
      </c>
      <c r="CS31" s="720"/>
      <c r="CT31" s="720"/>
      <c r="CU31" s="720"/>
      <c r="CV31" s="720"/>
      <c r="CW31" s="720"/>
      <c r="CX31" s="720"/>
      <c r="CY31" s="721"/>
      <c r="CZ31" s="688">
        <v>0.3</v>
      </c>
      <c r="DA31" s="717"/>
      <c r="DB31" s="717"/>
      <c r="DC31" s="722"/>
      <c r="DD31" s="692">
        <v>13757</v>
      </c>
      <c r="DE31" s="720"/>
      <c r="DF31" s="720"/>
      <c r="DG31" s="720"/>
      <c r="DH31" s="720"/>
      <c r="DI31" s="720"/>
      <c r="DJ31" s="720"/>
      <c r="DK31" s="721"/>
      <c r="DL31" s="692">
        <v>13757</v>
      </c>
      <c r="DM31" s="720"/>
      <c r="DN31" s="720"/>
      <c r="DO31" s="720"/>
      <c r="DP31" s="720"/>
      <c r="DQ31" s="720"/>
      <c r="DR31" s="720"/>
      <c r="DS31" s="720"/>
      <c r="DT31" s="720"/>
      <c r="DU31" s="720"/>
      <c r="DV31" s="721"/>
      <c r="DW31" s="688">
        <v>0.5</v>
      </c>
      <c r="DX31" s="717"/>
      <c r="DY31" s="717"/>
      <c r="DZ31" s="717"/>
      <c r="EA31" s="717"/>
      <c r="EB31" s="717"/>
      <c r="EC31" s="718"/>
    </row>
    <row r="32" spans="2:133" ht="11.25" customHeight="1">
      <c r="B32" s="750" t="s">
        <v>315</v>
      </c>
      <c r="C32" s="751"/>
      <c r="D32" s="751"/>
      <c r="E32" s="751"/>
      <c r="F32" s="751"/>
      <c r="G32" s="751"/>
      <c r="H32" s="751"/>
      <c r="I32" s="751"/>
      <c r="J32" s="751"/>
      <c r="K32" s="751"/>
      <c r="L32" s="751"/>
      <c r="M32" s="751"/>
      <c r="N32" s="751"/>
      <c r="O32" s="751"/>
      <c r="P32" s="751"/>
      <c r="Q32" s="752"/>
      <c r="R32" s="683" t="s">
        <v>246</v>
      </c>
      <c r="S32" s="684"/>
      <c r="T32" s="684"/>
      <c r="U32" s="684"/>
      <c r="V32" s="684"/>
      <c r="W32" s="684"/>
      <c r="X32" s="684"/>
      <c r="Y32" s="685"/>
      <c r="Z32" s="686" t="s">
        <v>125</v>
      </c>
      <c r="AA32" s="686"/>
      <c r="AB32" s="686"/>
      <c r="AC32" s="686"/>
      <c r="AD32" s="687" t="s">
        <v>125</v>
      </c>
      <c r="AE32" s="687"/>
      <c r="AF32" s="687"/>
      <c r="AG32" s="687"/>
      <c r="AH32" s="687"/>
      <c r="AI32" s="687"/>
      <c r="AJ32" s="687"/>
      <c r="AK32" s="687"/>
      <c r="AL32" s="688" t="s">
        <v>125</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49">
        <v>99.4</v>
      </c>
      <c r="BH32" s="720"/>
      <c r="BI32" s="720"/>
      <c r="BJ32" s="720"/>
      <c r="BK32" s="720"/>
      <c r="BL32" s="720"/>
      <c r="BM32" s="689">
        <v>97.6</v>
      </c>
      <c r="BN32" s="737"/>
      <c r="BO32" s="737"/>
      <c r="BP32" s="737"/>
      <c r="BQ32" s="738"/>
      <c r="BR32" s="749">
        <v>99.1</v>
      </c>
      <c r="BS32" s="720"/>
      <c r="BT32" s="720"/>
      <c r="BU32" s="720"/>
      <c r="BV32" s="720"/>
      <c r="BW32" s="720"/>
      <c r="BX32" s="689">
        <v>97.2</v>
      </c>
      <c r="BY32" s="737"/>
      <c r="BZ32" s="737"/>
      <c r="CA32" s="737"/>
      <c r="CB32" s="738"/>
      <c r="CD32" s="733"/>
      <c r="CE32" s="734"/>
      <c r="CF32" s="698" t="s">
        <v>318</v>
      </c>
      <c r="CG32" s="699"/>
      <c r="CH32" s="699"/>
      <c r="CI32" s="699"/>
      <c r="CJ32" s="699"/>
      <c r="CK32" s="699"/>
      <c r="CL32" s="699"/>
      <c r="CM32" s="699"/>
      <c r="CN32" s="699"/>
      <c r="CO32" s="699"/>
      <c r="CP32" s="699"/>
      <c r="CQ32" s="700"/>
      <c r="CR32" s="683" t="s">
        <v>246</v>
      </c>
      <c r="CS32" s="684"/>
      <c r="CT32" s="684"/>
      <c r="CU32" s="684"/>
      <c r="CV32" s="684"/>
      <c r="CW32" s="684"/>
      <c r="CX32" s="684"/>
      <c r="CY32" s="685"/>
      <c r="CZ32" s="688" t="s">
        <v>174</v>
      </c>
      <c r="DA32" s="717"/>
      <c r="DB32" s="717"/>
      <c r="DC32" s="722"/>
      <c r="DD32" s="692" t="s">
        <v>246</v>
      </c>
      <c r="DE32" s="684"/>
      <c r="DF32" s="684"/>
      <c r="DG32" s="684"/>
      <c r="DH32" s="684"/>
      <c r="DI32" s="684"/>
      <c r="DJ32" s="684"/>
      <c r="DK32" s="685"/>
      <c r="DL32" s="692" t="s">
        <v>125</v>
      </c>
      <c r="DM32" s="684"/>
      <c r="DN32" s="684"/>
      <c r="DO32" s="684"/>
      <c r="DP32" s="684"/>
      <c r="DQ32" s="684"/>
      <c r="DR32" s="684"/>
      <c r="DS32" s="684"/>
      <c r="DT32" s="684"/>
      <c r="DU32" s="684"/>
      <c r="DV32" s="685"/>
      <c r="DW32" s="688" t="s">
        <v>125</v>
      </c>
      <c r="DX32" s="717"/>
      <c r="DY32" s="717"/>
      <c r="DZ32" s="717"/>
      <c r="EA32" s="717"/>
      <c r="EB32" s="717"/>
      <c r="EC32" s="718"/>
    </row>
    <row r="33" spans="2:133" ht="11.25" customHeight="1">
      <c r="B33" s="680" t="s">
        <v>319</v>
      </c>
      <c r="C33" s="681"/>
      <c r="D33" s="681"/>
      <c r="E33" s="681"/>
      <c r="F33" s="681"/>
      <c r="G33" s="681"/>
      <c r="H33" s="681"/>
      <c r="I33" s="681"/>
      <c r="J33" s="681"/>
      <c r="K33" s="681"/>
      <c r="L33" s="681"/>
      <c r="M33" s="681"/>
      <c r="N33" s="681"/>
      <c r="O33" s="681"/>
      <c r="P33" s="681"/>
      <c r="Q33" s="682"/>
      <c r="R33" s="683">
        <v>257496</v>
      </c>
      <c r="S33" s="684"/>
      <c r="T33" s="684"/>
      <c r="U33" s="684"/>
      <c r="V33" s="684"/>
      <c r="W33" s="684"/>
      <c r="X33" s="684"/>
      <c r="Y33" s="685"/>
      <c r="Z33" s="686">
        <v>5.7</v>
      </c>
      <c r="AA33" s="686"/>
      <c r="AB33" s="686"/>
      <c r="AC33" s="686"/>
      <c r="AD33" s="687" t="s">
        <v>125</v>
      </c>
      <c r="AE33" s="687"/>
      <c r="AF33" s="687"/>
      <c r="AG33" s="687"/>
      <c r="AH33" s="687"/>
      <c r="AI33" s="687"/>
      <c r="AJ33" s="687"/>
      <c r="AK33" s="687"/>
      <c r="AL33" s="688" t="s">
        <v>125</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99.2</v>
      </c>
      <c r="BH33" s="754"/>
      <c r="BI33" s="754"/>
      <c r="BJ33" s="754"/>
      <c r="BK33" s="754"/>
      <c r="BL33" s="754"/>
      <c r="BM33" s="755">
        <v>97.9</v>
      </c>
      <c r="BN33" s="754"/>
      <c r="BO33" s="754"/>
      <c r="BP33" s="754"/>
      <c r="BQ33" s="756"/>
      <c r="BR33" s="753">
        <v>99.4</v>
      </c>
      <c r="BS33" s="754"/>
      <c r="BT33" s="754"/>
      <c r="BU33" s="754"/>
      <c r="BV33" s="754"/>
      <c r="BW33" s="754"/>
      <c r="BX33" s="755">
        <v>97.8</v>
      </c>
      <c r="BY33" s="754"/>
      <c r="BZ33" s="754"/>
      <c r="CA33" s="754"/>
      <c r="CB33" s="756"/>
      <c r="CD33" s="698" t="s">
        <v>321</v>
      </c>
      <c r="CE33" s="699"/>
      <c r="CF33" s="699"/>
      <c r="CG33" s="699"/>
      <c r="CH33" s="699"/>
      <c r="CI33" s="699"/>
      <c r="CJ33" s="699"/>
      <c r="CK33" s="699"/>
      <c r="CL33" s="699"/>
      <c r="CM33" s="699"/>
      <c r="CN33" s="699"/>
      <c r="CO33" s="699"/>
      <c r="CP33" s="699"/>
      <c r="CQ33" s="700"/>
      <c r="CR33" s="683">
        <v>2081265</v>
      </c>
      <c r="CS33" s="720"/>
      <c r="CT33" s="720"/>
      <c r="CU33" s="720"/>
      <c r="CV33" s="720"/>
      <c r="CW33" s="720"/>
      <c r="CX33" s="720"/>
      <c r="CY33" s="721"/>
      <c r="CZ33" s="688">
        <v>49.2</v>
      </c>
      <c r="DA33" s="717"/>
      <c r="DB33" s="717"/>
      <c r="DC33" s="722"/>
      <c r="DD33" s="692">
        <v>1769553</v>
      </c>
      <c r="DE33" s="720"/>
      <c r="DF33" s="720"/>
      <c r="DG33" s="720"/>
      <c r="DH33" s="720"/>
      <c r="DI33" s="720"/>
      <c r="DJ33" s="720"/>
      <c r="DK33" s="721"/>
      <c r="DL33" s="692">
        <v>1547888</v>
      </c>
      <c r="DM33" s="720"/>
      <c r="DN33" s="720"/>
      <c r="DO33" s="720"/>
      <c r="DP33" s="720"/>
      <c r="DQ33" s="720"/>
      <c r="DR33" s="720"/>
      <c r="DS33" s="720"/>
      <c r="DT33" s="720"/>
      <c r="DU33" s="720"/>
      <c r="DV33" s="721"/>
      <c r="DW33" s="688">
        <v>52.2</v>
      </c>
      <c r="DX33" s="717"/>
      <c r="DY33" s="717"/>
      <c r="DZ33" s="717"/>
      <c r="EA33" s="717"/>
      <c r="EB33" s="717"/>
      <c r="EC33" s="718"/>
    </row>
    <row r="34" spans="2:133" ht="11.25" customHeight="1">
      <c r="B34" s="680" t="s">
        <v>322</v>
      </c>
      <c r="C34" s="681"/>
      <c r="D34" s="681"/>
      <c r="E34" s="681"/>
      <c r="F34" s="681"/>
      <c r="G34" s="681"/>
      <c r="H34" s="681"/>
      <c r="I34" s="681"/>
      <c r="J34" s="681"/>
      <c r="K34" s="681"/>
      <c r="L34" s="681"/>
      <c r="M34" s="681"/>
      <c r="N34" s="681"/>
      <c r="O34" s="681"/>
      <c r="P34" s="681"/>
      <c r="Q34" s="682"/>
      <c r="R34" s="683">
        <v>6560</v>
      </c>
      <c r="S34" s="684"/>
      <c r="T34" s="684"/>
      <c r="U34" s="684"/>
      <c r="V34" s="684"/>
      <c r="W34" s="684"/>
      <c r="X34" s="684"/>
      <c r="Y34" s="685"/>
      <c r="Z34" s="686">
        <v>0.1</v>
      </c>
      <c r="AA34" s="686"/>
      <c r="AB34" s="686"/>
      <c r="AC34" s="686"/>
      <c r="AD34" s="687">
        <v>6512</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578144</v>
      </c>
      <c r="CS34" s="684"/>
      <c r="CT34" s="684"/>
      <c r="CU34" s="684"/>
      <c r="CV34" s="684"/>
      <c r="CW34" s="684"/>
      <c r="CX34" s="684"/>
      <c r="CY34" s="685"/>
      <c r="CZ34" s="688">
        <v>13.7</v>
      </c>
      <c r="DA34" s="717"/>
      <c r="DB34" s="717"/>
      <c r="DC34" s="722"/>
      <c r="DD34" s="692">
        <v>486763</v>
      </c>
      <c r="DE34" s="684"/>
      <c r="DF34" s="684"/>
      <c r="DG34" s="684"/>
      <c r="DH34" s="684"/>
      <c r="DI34" s="684"/>
      <c r="DJ34" s="684"/>
      <c r="DK34" s="685"/>
      <c r="DL34" s="692">
        <v>443181</v>
      </c>
      <c r="DM34" s="684"/>
      <c r="DN34" s="684"/>
      <c r="DO34" s="684"/>
      <c r="DP34" s="684"/>
      <c r="DQ34" s="684"/>
      <c r="DR34" s="684"/>
      <c r="DS34" s="684"/>
      <c r="DT34" s="684"/>
      <c r="DU34" s="684"/>
      <c r="DV34" s="685"/>
      <c r="DW34" s="688">
        <v>14.9</v>
      </c>
      <c r="DX34" s="717"/>
      <c r="DY34" s="717"/>
      <c r="DZ34" s="717"/>
      <c r="EA34" s="717"/>
      <c r="EB34" s="717"/>
      <c r="EC34" s="718"/>
    </row>
    <row r="35" spans="2:133" ht="11.25" customHeight="1">
      <c r="B35" s="680" t="s">
        <v>324</v>
      </c>
      <c r="C35" s="681"/>
      <c r="D35" s="681"/>
      <c r="E35" s="681"/>
      <c r="F35" s="681"/>
      <c r="G35" s="681"/>
      <c r="H35" s="681"/>
      <c r="I35" s="681"/>
      <c r="J35" s="681"/>
      <c r="K35" s="681"/>
      <c r="L35" s="681"/>
      <c r="M35" s="681"/>
      <c r="N35" s="681"/>
      <c r="O35" s="681"/>
      <c r="P35" s="681"/>
      <c r="Q35" s="682"/>
      <c r="R35" s="683">
        <v>10307</v>
      </c>
      <c r="S35" s="684"/>
      <c r="T35" s="684"/>
      <c r="U35" s="684"/>
      <c r="V35" s="684"/>
      <c r="W35" s="684"/>
      <c r="X35" s="684"/>
      <c r="Y35" s="685"/>
      <c r="Z35" s="686">
        <v>0.2</v>
      </c>
      <c r="AA35" s="686"/>
      <c r="AB35" s="686"/>
      <c r="AC35" s="686"/>
      <c r="AD35" s="687" t="s">
        <v>125</v>
      </c>
      <c r="AE35" s="687"/>
      <c r="AF35" s="687"/>
      <c r="AG35" s="687"/>
      <c r="AH35" s="687"/>
      <c r="AI35" s="687"/>
      <c r="AJ35" s="687"/>
      <c r="AK35" s="687"/>
      <c r="AL35" s="688" t="s">
        <v>125</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25808</v>
      </c>
      <c r="CS35" s="720"/>
      <c r="CT35" s="720"/>
      <c r="CU35" s="720"/>
      <c r="CV35" s="720"/>
      <c r="CW35" s="720"/>
      <c r="CX35" s="720"/>
      <c r="CY35" s="721"/>
      <c r="CZ35" s="688">
        <v>0.6</v>
      </c>
      <c r="DA35" s="717"/>
      <c r="DB35" s="717"/>
      <c r="DC35" s="722"/>
      <c r="DD35" s="692">
        <v>18006</v>
      </c>
      <c r="DE35" s="720"/>
      <c r="DF35" s="720"/>
      <c r="DG35" s="720"/>
      <c r="DH35" s="720"/>
      <c r="DI35" s="720"/>
      <c r="DJ35" s="720"/>
      <c r="DK35" s="721"/>
      <c r="DL35" s="692">
        <v>18006</v>
      </c>
      <c r="DM35" s="720"/>
      <c r="DN35" s="720"/>
      <c r="DO35" s="720"/>
      <c r="DP35" s="720"/>
      <c r="DQ35" s="720"/>
      <c r="DR35" s="720"/>
      <c r="DS35" s="720"/>
      <c r="DT35" s="720"/>
      <c r="DU35" s="720"/>
      <c r="DV35" s="721"/>
      <c r="DW35" s="688">
        <v>0.6</v>
      </c>
      <c r="DX35" s="717"/>
      <c r="DY35" s="717"/>
      <c r="DZ35" s="717"/>
      <c r="EA35" s="717"/>
      <c r="EB35" s="717"/>
      <c r="EC35" s="718"/>
    </row>
    <row r="36" spans="2:133" ht="11.25" customHeight="1">
      <c r="B36" s="680" t="s">
        <v>328</v>
      </c>
      <c r="C36" s="681"/>
      <c r="D36" s="681"/>
      <c r="E36" s="681"/>
      <c r="F36" s="681"/>
      <c r="G36" s="681"/>
      <c r="H36" s="681"/>
      <c r="I36" s="681"/>
      <c r="J36" s="681"/>
      <c r="K36" s="681"/>
      <c r="L36" s="681"/>
      <c r="M36" s="681"/>
      <c r="N36" s="681"/>
      <c r="O36" s="681"/>
      <c r="P36" s="681"/>
      <c r="Q36" s="682"/>
      <c r="R36" s="683">
        <v>188669</v>
      </c>
      <c r="S36" s="684"/>
      <c r="T36" s="684"/>
      <c r="U36" s="684"/>
      <c r="V36" s="684"/>
      <c r="W36" s="684"/>
      <c r="X36" s="684"/>
      <c r="Y36" s="685"/>
      <c r="Z36" s="686">
        <v>4.2</v>
      </c>
      <c r="AA36" s="686"/>
      <c r="AB36" s="686"/>
      <c r="AC36" s="686"/>
      <c r="AD36" s="687" t="s">
        <v>246</v>
      </c>
      <c r="AE36" s="687"/>
      <c r="AF36" s="687"/>
      <c r="AG36" s="687"/>
      <c r="AH36" s="687"/>
      <c r="AI36" s="687"/>
      <c r="AJ36" s="687"/>
      <c r="AK36" s="687"/>
      <c r="AL36" s="688" t="s">
        <v>125</v>
      </c>
      <c r="AM36" s="689"/>
      <c r="AN36" s="689"/>
      <c r="AO36" s="690"/>
      <c r="AP36" s="235"/>
      <c r="AQ36" s="757" t="s">
        <v>329</v>
      </c>
      <c r="AR36" s="758"/>
      <c r="AS36" s="758"/>
      <c r="AT36" s="758"/>
      <c r="AU36" s="758"/>
      <c r="AV36" s="758"/>
      <c r="AW36" s="758"/>
      <c r="AX36" s="758"/>
      <c r="AY36" s="759"/>
      <c r="AZ36" s="672">
        <v>576714</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39233</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797820</v>
      </c>
      <c r="CS36" s="684"/>
      <c r="CT36" s="684"/>
      <c r="CU36" s="684"/>
      <c r="CV36" s="684"/>
      <c r="CW36" s="684"/>
      <c r="CX36" s="684"/>
      <c r="CY36" s="685"/>
      <c r="CZ36" s="688">
        <v>18.899999999999999</v>
      </c>
      <c r="DA36" s="717"/>
      <c r="DB36" s="717"/>
      <c r="DC36" s="722"/>
      <c r="DD36" s="692">
        <v>739136</v>
      </c>
      <c r="DE36" s="684"/>
      <c r="DF36" s="684"/>
      <c r="DG36" s="684"/>
      <c r="DH36" s="684"/>
      <c r="DI36" s="684"/>
      <c r="DJ36" s="684"/>
      <c r="DK36" s="685"/>
      <c r="DL36" s="692">
        <v>720922</v>
      </c>
      <c r="DM36" s="684"/>
      <c r="DN36" s="684"/>
      <c r="DO36" s="684"/>
      <c r="DP36" s="684"/>
      <c r="DQ36" s="684"/>
      <c r="DR36" s="684"/>
      <c r="DS36" s="684"/>
      <c r="DT36" s="684"/>
      <c r="DU36" s="684"/>
      <c r="DV36" s="685"/>
      <c r="DW36" s="688">
        <v>24.3</v>
      </c>
      <c r="DX36" s="717"/>
      <c r="DY36" s="717"/>
      <c r="DZ36" s="717"/>
      <c r="EA36" s="717"/>
      <c r="EB36" s="717"/>
      <c r="EC36" s="718"/>
    </row>
    <row r="37" spans="2:133" ht="11.25" customHeight="1">
      <c r="B37" s="680" t="s">
        <v>332</v>
      </c>
      <c r="C37" s="681"/>
      <c r="D37" s="681"/>
      <c r="E37" s="681"/>
      <c r="F37" s="681"/>
      <c r="G37" s="681"/>
      <c r="H37" s="681"/>
      <c r="I37" s="681"/>
      <c r="J37" s="681"/>
      <c r="K37" s="681"/>
      <c r="L37" s="681"/>
      <c r="M37" s="681"/>
      <c r="N37" s="681"/>
      <c r="O37" s="681"/>
      <c r="P37" s="681"/>
      <c r="Q37" s="682"/>
      <c r="R37" s="683">
        <v>366787</v>
      </c>
      <c r="S37" s="684"/>
      <c r="T37" s="684"/>
      <c r="U37" s="684"/>
      <c r="V37" s="684"/>
      <c r="W37" s="684"/>
      <c r="X37" s="684"/>
      <c r="Y37" s="685"/>
      <c r="Z37" s="686">
        <v>8.1</v>
      </c>
      <c r="AA37" s="686"/>
      <c r="AB37" s="686"/>
      <c r="AC37" s="686"/>
      <c r="AD37" s="687" t="s">
        <v>246</v>
      </c>
      <c r="AE37" s="687"/>
      <c r="AF37" s="687"/>
      <c r="AG37" s="687"/>
      <c r="AH37" s="687"/>
      <c r="AI37" s="687"/>
      <c r="AJ37" s="687"/>
      <c r="AK37" s="687"/>
      <c r="AL37" s="688" t="s">
        <v>125</v>
      </c>
      <c r="AM37" s="689"/>
      <c r="AN37" s="689"/>
      <c r="AO37" s="690"/>
      <c r="AQ37" s="761" t="s">
        <v>333</v>
      </c>
      <c r="AR37" s="762"/>
      <c r="AS37" s="762"/>
      <c r="AT37" s="762"/>
      <c r="AU37" s="762"/>
      <c r="AV37" s="762"/>
      <c r="AW37" s="762"/>
      <c r="AX37" s="762"/>
      <c r="AY37" s="763"/>
      <c r="AZ37" s="683">
        <v>140587</v>
      </c>
      <c r="BA37" s="684"/>
      <c r="BB37" s="684"/>
      <c r="BC37" s="684"/>
      <c r="BD37" s="720"/>
      <c r="BE37" s="720"/>
      <c r="BF37" s="738"/>
      <c r="BG37" s="698" t="s">
        <v>334</v>
      </c>
      <c r="BH37" s="699"/>
      <c r="BI37" s="699"/>
      <c r="BJ37" s="699"/>
      <c r="BK37" s="699"/>
      <c r="BL37" s="699"/>
      <c r="BM37" s="699"/>
      <c r="BN37" s="699"/>
      <c r="BO37" s="699"/>
      <c r="BP37" s="699"/>
      <c r="BQ37" s="699"/>
      <c r="BR37" s="699"/>
      <c r="BS37" s="699"/>
      <c r="BT37" s="699"/>
      <c r="BU37" s="700"/>
      <c r="BV37" s="683">
        <v>34600</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457512</v>
      </c>
      <c r="CS37" s="720"/>
      <c r="CT37" s="720"/>
      <c r="CU37" s="720"/>
      <c r="CV37" s="720"/>
      <c r="CW37" s="720"/>
      <c r="CX37" s="720"/>
      <c r="CY37" s="721"/>
      <c r="CZ37" s="688">
        <v>10.8</v>
      </c>
      <c r="DA37" s="717"/>
      <c r="DB37" s="717"/>
      <c r="DC37" s="722"/>
      <c r="DD37" s="692">
        <v>457512</v>
      </c>
      <c r="DE37" s="720"/>
      <c r="DF37" s="720"/>
      <c r="DG37" s="720"/>
      <c r="DH37" s="720"/>
      <c r="DI37" s="720"/>
      <c r="DJ37" s="720"/>
      <c r="DK37" s="721"/>
      <c r="DL37" s="692">
        <v>457512</v>
      </c>
      <c r="DM37" s="720"/>
      <c r="DN37" s="720"/>
      <c r="DO37" s="720"/>
      <c r="DP37" s="720"/>
      <c r="DQ37" s="720"/>
      <c r="DR37" s="720"/>
      <c r="DS37" s="720"/>
      <c r="DT37" s="720"/>
      <c r="DU37" s="720"/>
      <c r="DV37" s="721"/>
      <c r="DW37" s="688">
        <v>15.4</v>
      </c>
      <c r="DX37" s="717"/>
      <c r="DY37" s="717"/>
      <c r="DZ37" s="717"/>
      <c r="EA37" s="717"/>
      <c r="EB37" s="717"/>
      <c r="EC37" s="718"/>
    </row>
    <row r="38" spans="2:133" ht="11.25" customHeight="1">
      <c r="B38" s="680" t="s">
        <v>336</v>
      </c>
      <c r="C38" s="681"/>
      <c r="D38" s="681"/>
      <c r="E38" s="681"/>
      <c r="F38" s="681"/>
      <c r="G38" s="681"/>
      <c r="H38" s="681"/>
      <c r="I38" s="681"/>
      <c r="J38" s="681"/>
      <c r="K38" s="681"/>
      <c r="L38" s="681"/>
      <c r="M38" s="681"/>
      <c r="N38" s="681"/>
      <c r="O38" s="681"/>
      <c r="P38" s="681"/>
      <c r="Q38" s="682"/>
      <c r="R38" s="683">
        <v>71716</v>
      </c>
      <c r="S38" s="684"/>
      <c r="T38" s="684"/>
      <c r="U38" s="684"/>
      <c r="V38" s="684"/>
      <c r="W38" s="684"/>
      <c r="X38" s="684"/>
      <c r="Y38" s="685"/>
      <c r="Z38" s="686">
        <v>1.6</v>
      </c>
      <c r="AA38" s="686"/>
      <c r="AB38" s="686"/>
      <c r="AC38" s="686"/>
      <c r="AD38" s="687">
        <v>11456</v>
      </c>
      <c r="AE38" s="687"/>
      <c r="AF38" s="687"/>
      <c r="AG38" s="687"/>
      <c r="AH38" s="687"/>
      <c r="AI38" s="687"/>
      <c r="AJ38" s="687"/>
      <c r="AK38" s="687"/>
      <c r="AL38" s="688">
        <v>0.4</v>
      </c>
      <c r="AM38" s="689"/>
      <c r="AN38" s="689"/>
      <c r="AO38" s="690"/>
      <c r="AQ38" s="761" t="s">
        <v>337</v>
      </c>
      <c r="AR38" s="762"/>
      <c r="AS38" s="762"/>
      <c r="AT38" s="762"/>
      <c r="AU38" s="762"/>
      <c r="AV38" s="762"/>
      <c r="AW38" s="762"/>
      <c r="AX38" s="762"/>
      <c r="AY38" s="763"/>
      <c r="AZ38" s="683">
        <v>1153</v>
      </c>
      <c r="BA38" s="684"/>
      <c r="BB38" s="684"/>
      <c r="BC38" s="684"/>
      <c r="BD38" s="720"/>
      <c r="BE38" s="720"/>
      <c r="BF38" s="738"/>
      <c r="BG38" s="698" t="s">
        <v>338</v>
      </c>
      <c r="BH38" s="699"/>
      <c r="BI38" s="699"/>
      <c r="BJ38" s="699"/>
      <c r="BK38" s="699"/>
      <c r="BL38" s="699"/>
      <c r="BM38" s="699"/>
      <c r="BN38" s="699"/>
      <c r="BO38" s="699"/>
      <c r="BP38" s="699"/>
      <c r="BQ38" s="699"/>
      <c r="BR38" s="699"/>
      <c r="BS38" s="699"/>
      <c r="BT38" s="699"/>
      <c r="BU38" s="700"/>
      <c r="BV38" s="683">
        <v>2016</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445274</v>
      </c>
      <c r="CS38" s="684"/>
      <c r="CT38" s="684"/>
      <c r="CU38" s="684"/>
      <c r="CV38" s="684"/>
      <c r="CW38" s="684"/>
      <c r="CX38" s="684"/>
      <c r="CY38" s="685"/>
      <c r="CZ38" s="688">
        <v>10.5</v>
      </c>
      <c r="DA38" s="717"/>
      <c r="DB38" s="717"/>
      <c r="DC38" s="722"/>
      <c r="DD38" s="692">
        <v>380392</v>
      </c>
      <c r="DE38" s="684"/>
      <c r="DF38" s="684"/>
      <c r="DG38" s="684"/>
      <c r="DH38" s="684"/>
      <c r="DI38" s="684"/>
      <c r="DJ38" s="684"/>
      <c r="DK38" s="685"/>
      <c r="DL38" s="692">
        <v>365779</v>
      </c>
      <c r="DM38" s="684"/>
      <c r="DN38" s="684"/>
      <c r="DO38" s="684"/>
      <c r="DP38" s="684"/>
      <c r="DQ38" s="684"/>
      <c r="DR38" s="684"/>
      <c r="DS38" s="684"/>
      <c r="DT38" s="684"/>
      <c r="DU38" s="684"/>
      <c r="DV38" s="685"/>
      <c r="DW38" s="688">
        <v>12.3</v>
      </c>
      <c r="DX38" s="717"/>
      <c r="DY38" s="717"/>
      <c r="DZ38" s="717"/>
      <c r="EA38" s="717"/>
      <c r="EB38" s="717"/>
      <c r="EC38" s="718"/>
    </row>
    <row r="39" spans="2:133" ht="11.25" customHeight="1">
      <c r="B39" s="680" t="s">
        <v>340</v>
      </c>
      <c r="C39" s="681"/>
      <c r="D39" s="681"/>
      <c r="E39" s="681"/>
      <c r="F39" s="681"/>
      <c r="G39" s="681"/>
      <c r="H39" s="681"/>
      <c r="I39" s="681"/>
      <c r="J39" s="681"/>
      <c r="K39" s="681"/>
      <c r="L39" s="681"/>
      <c r="M39" s="681"/>
      <c r="N39" s="681"/>
      <c r="O39" s="681"/>
      <c r="P39" s="681"/>
      <c r="Q39" s="682"/>
      <c r="R39" s="683">
        <v>312924</v>
      </c>
      <c r="S39" s="684"/>
      <c r="T39" s="684"/>
      <c r="U39" s="684"/>
      <c r="V39" s="684"/>
      <c r="W39" s="684"/>
      <c r="X39" s="684"/>
      <c r="Y39" s="685"/>
      <c r="Z39" s="686">
        <v>6.9</v>
      </c>
      <c r="AA39" s="686"/>
      <c r="AB39" s="686"/>
      <c r="AC39" s="686"/>
      <c r="AD39" s="687" t="s">
        <v>125</v>
      </c>
      <c r="AE39" s="687"/>
      <c r="AF39" s="687"/>
      <c r="AG39" s="687"/>
      <c r="AH39" s="687"/>
      <c r="AI39" s="687"/>
      <c r="AJ39" s="687"/>
      <c r="AK39" s="687"/>
      <c r="AL39" s="688" t="s">
        <v>246</v>
      </c>
      <c r="AM39" s="689"/>
      <c r="AN39" s="689"/>
      <c r="AO39" s="690"/>
      <c r="AQ39" s="761" t="s">
        <v>341</v>
      </c>
      <c r="AR39" s="762"/>
      <c r="AS39" s="762"/>
      <c r="AT39" s="762"/>
      <c r="AU39" s="762"/>
      <c r="AV39" s="762"/>
      <c r="AW39" s="762"/>
      <c r="AX39" s="762"/>
      <c r="AY39" s="763"/>
      <c r="AZ39" s="683" t="s">
        <v>246</v>
      </c>
      <c r="BA39" s="684"/>
      <c r="BB39" s="684"/>
      <c r="BC39" s="684"/>
      <c r="BD39" s="720"/>
      <c r="BE39" s="720"/>
      <c r="BF39" s="738"/>
      <c r="BG39" s="698" t="s">
        <v>342</v>
      </c>
      <c r="BH39" s="699"/>
      <c r="BI39" s="699"/>
      <c r="BJ39" s="699"/>
      <c r="BK39" s="699"/>
      <c r="BL39" s="699"/>
      <c r="BM39" s="699"/>
      <c r="BN39" s="699"/>
      <c r="BO39" s="699"/>
      <c r="BP39" s="699"/>
      <c r="BQ39" s="699"/>
      <c r="BR39" s="699"/>
      <c r="BS39" s="699"/>
      <c r="BT39" s="699"/>
      <c r="BU39" s="700"/>
      <c r="BV39" s="683">
        <v>3202</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204219</v>
      </c>
      <c r="CS39" s="720"/>
      <c r="CT39" s="720"/>
      <c r="CU39" s="720"/>
      <c r="CV39" s="720"/>
      <c r="CW39" s="720"/>
      <c r="CX39" s="720"/>
      <c r="CY39" s="721"/>
      <c r="CZ39" s="688">
        <v>4.8</v>
      </c>
      <c r="DA39" s="717"/>
      <c r="DB39" s="717"/>
      <c r="DC39" s="722"/>
      <c r="DD39" s="692">
        <v>115256</v>
      </c>
      <c r="DE39" s="720"/>
      <c r="DF39" s="720"/>
      <c r="DG39" s="720"/>
      <c r="DH39" s="720"/>
      <c r="DI39" s="720"/>
      <c r="DJ39" s="720"/>
      <c r="DK39" s="721"/>
      <c r="DL39" s="692" t="s">
        <v>246</v>
      </c>
      <c r="DM39" s="720"/>
      <c r="DN39" s="720"/>
      <c r="DO39" s="720"/>
      <c r="DP39" s="720"/>
      <c r="DQ39" s="720"/>
      <c r="DR39" s="720"/>
      <c r="DS39" s="720"/>
      <c r="DT39" s="720"/>
      <c r="DU39" s="720"/>
      <c r="DV39" s="721"/>
      <c r="DW39" s="688" t="s">
        <v>246</v>
      </c>
      <c r="DX39" s="717"/>
      <c r="DY39" s="717"/>
      <c r="DZ39" s="717"/>
      <c r="EA39" s="717"/>
      <c r="EB39" s="717"/>
      <c r="EC39" s="718"/>
    </row>
    <row r="40" spans="2:133" ht="11.25" customHeight="1">
      <c r="B40" s="680" t="s">
        <v>344</v>
      </c>
      <c r="C40" s="681"/>
      <c r="D40" s="681"/>
      <c r="E40" s="681"/>
      <c r="F40" s="681"/>
      <c r="G40" s="681"/>
      <c r="H40" s="681"/>
      <c r="I40" s="681"/>
      <c r="J40" s="681"/>
      <c r="K40" s="681"/>
      <c r="L40" s="681"/>
      <c r="M40" s="681"/>
      <c r="N40" s="681"/>
      <c r="O40" s="681"/>
      <c r="P40" s="681"/>
      <c r="Q40" s="682"/>
      <c r="R40" s="683" t="s">
        <v>125</v>
      </c>
      <c r="S40" s="684"/>
      <c r="T40" s="684"/>
      <c r="U40" s="684"/>
      <c r="V40" s="684"/>
      <c r="W40" s="684"/>
      <c r="X40" s="684"/>
      <c r="Y40" s="685"/>
      <c r="Z40" s="686" t="s">
        <v>246</v>
      </c>
      <c r="AA40" s="686"/>
      <c r="AB40" s="686"/>
      <c r="AC40" s="686"/>
      <c r="AD40" s="687" t="s">
        <v>246</v>
      </c>
      <c r="AE40" s="687"/>
      <c r="AF40" s="687"/>
      <c r="AG40" s="687"/>
      <c r="AH40" s="687"/>
      <c r="AI40" s="687"/>
      <c r="AJ40" s="687"/>
      <c r="AK40" s="687"/>
      <c r="AL40" s="688" t="s">
        <v>246</v>
      </c>
      <c r="AM40" s="689"/>
      <c r="AN40" s="689"/>
      <c r="AO40" s="690"/>
      <c r="AQ40" s="761" t="s">
        <v>345</v>
      </c>
      <c r="AR40" s="762"/>
      <c r="AS40" s="762"/>
      <c r="AT40" s="762"/>
      <c r="AU40" s="762"/>
      <c r="AV40" s="762"/>
      <c r="AW40" s="762"/>
      <c r="AX40" s="762"/>
      <c r="AY40" s="763"/>
      <c r="AZ40" s="683" t="s">
        <v>246</v>
      </c>
      <c r="BA40" s="684"/>
      <c r="BB40" s="684"/>
      <c r="BC40" s="684"/>
      <c r="BD40" s="720"/>
      <c r="BE40" s="720"/>
      <c r="BF40" s="738"/>
      <c r="BG40" s="764" t="s">
        <v>346</v>
      </c>
      <c r="BH40" s="765"/>
      <c r="BI40" s="765"/>
      <c r="BJ40" s="765"/>
      <c r="BK40" s="765"/>
      <c r="BL40" s="236"/>
      <c r="BM40" s="699" t="s">
        <v>347</v>
      </c>
      <c r="BN40" s="699"/>
      <c r="BO40" s="699"/>
      <c r="BP40" s="699"/>
      <c r="BQ40" s="699"/>
      <c r="BR40" s="699"/>
      <c r="BS40" s="699"/>
      <c r="BT40" s="699"/>
      <c r="BU40" s="700"/>
      <c r="BV40" s="683">
        <v>84</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30000</v>
      </c>
      <c r="CS40" s="684"/>
      <c r="CT40" s="684"/>
      <c r="CU40" s="684"/>
      <c r="CV40" s="684"/>
      <c r="CW40" s="684"/>
      <c r="CX40" s="684"/>
      <c r="CY40" s="685"/>
      <c r="CZ40" s="688">
        <v>0.7</v>
      </c>
      <c r="DA40" s="717"/>
      <c r="DB40" s="717"/>
      <c r="DC40" s="722"/>
      <c r="DD40" s="692">
        <v>30000</v>
      </c>
      <c r="DE40" s="684"/>
      <c r="DF40" s="684"/>
      <c r="DG40" s="684"/>
      <c r="DH40" s="684"/>
      <c r="DI40" s="684"/>
      <c r="DJ40" s="684"/>
      <c r="DK40" s="685"/>
      <c r="DL40" s="692" t="s">
        <v>125</v>
      </c>
      <c r="DM40" s="684"/>
      <c r="DN40" s="684"/>
      <c r="DO40" s="684"/>
      <c r="DP40" s="684"/>
      <c r="DQ40" s="684"/>
      <c r="DR40" s="684"/>
      <c r="DS40" s="684"/>
      <c r="DT40" s="684"/>
      <c r="DU40" s="684"/>
      <c r="DV40" s="685"/>
      <c r="DW40" s="688" t="s">
        <v>246</v>
      </c>
      <c r="DX40" s="717"/>
      <c r="DY40" s="717"/>
      <c r="DZ40" s="717"/>
      <c r="EA40" s="717"/>
      <c r="EB40" s="717"/>
      <c r="EC40" s="718"/>
    </row>
    <row r="41" spans="2:133" ht="11.25" customHeight="1">
      <c r="B41" s="680" t="s">
        <v>349</v>
      </c>
      <c r="C41" s="681"/>
      <c r="D41" s="681"/>
      <c r="E41" s="681"/>
      <c r="F41" s="681"/>
      <c r="G41" s="681"/>
      <c r="H41" s="681"/>
      <c r="I41" s="681"/>
      <c r="J41" s="681"/>
      <c r="K41" s="681"/>
      <c r="L41" s="681"/>
      <c r="M41" s="681"/>
      <c r="N41" s="681"/>
      <c r="O41" s="681"/>
      <c r="P41" s="681"/>
      <c r="Q41" s="682"/>
      <c r="R41" s="683">
        <v>146924</v>
      </c>
      <c r="S41" s="684"/>
      <c r="T41" s="684"/>
      <c r="U41" s="684"/>
      <c r="V41" s="684"/>
      <c r="W41" s="684"/>
      <c r="X41" s="684"/>
      <c r="Y41" s="685"/>
      <c r="Z41" s="686">
        <v>3.2</v>
      </c>
      <c r="AA41" s="686"/>
      <c r="AB41" s="686"/>
      <c r="AC41" s="686"/>
      <c r="AD41" s="687" t="s">
        <v>246</v>
      </c>
      <c r="AE41" s="687"/>
      <c r="AF41" s="687"/>
      <c r="AG41" s="687"/>
      <c r="AH41" s="687"/>
      <c r="AI41" s="687"/>
      <c r="AJ41" s="687"/>
      <c r="AK41" s="687"/>
      <c r="AL41" s="688" t="s">
        <v>246</v>
      </c>
      <c r="AM41" s="689"/>
      <c r="AN41" s="689"/>
      <c r="AO41" s="690"/>
      <c r="AQ41" s="761" t="s">
        <v>350</v>
      </c>
      <c r="AR41" s="762"/>
      <c r="AS41" s="762"/>
      <c r="AT41" s="762"/>
      <c r="AU41" s="762"/>
      <c r="AV41" s="762"/>
      <c r="AW41" s="762"/>
      <c r="AX41" s="762"/>
      <c r="AY41" s="763"/>
      <c r="AZ41" s="683">
        <v>84576</v>
      </c>
      <c r="BA41" s="684"/>
      <c r="BB41" s="684"/>
      <c r="BC41" s="684"/>
      <c r="BD41" s="720"/>
      <c r="BE41" s="720"/>
      <c r="BF41" s="738"/>
      <c r="BG41" s="764"/>
      <c r="BH41" s="765"/>
      <c r="BI41" s="765"/>
      <c r="BJ41" s="765"/>
      <c r="BK41" s="765"/>
      <c r="BL41" s="236"/>
      <c r="BM41" s="699" t="s">
        <v>351</v>
      </c>
      <c r="BN41" s="699"/>
      <c r="BO41" s="699"/>
      <c r="BP41" s="699"/>
      <c r="BQ41" s="699"/>
      <c r="BR41" s="699"/>
      <c r="BS41" s="699"/>
      <c r="BT41" s="699"/>
      <c r="BU41" s="700"/>
      <c r="BV41" s="683" t="s">
        <v>246</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125</v>
      </c>
      <c r="CS41" s="720"/>
      <c r="CT41" s="720"/>
      <c r="CU41" s="720"/>
      <c r="CV41" s="720"/>
      <c r="CW41" s="720"/>
      <c r="CX41" s="720"/>
      <c r="CY41" s="721"/>
      <c r="CZ41" s="688" t="s">
        <v>125</v>
      </c>
      <c r="DA41" s="717"/>
      <c r="DB41" s="717"/>
      <c r="DC41" s="722"/>
      <c r="DD41" s="692" t="s">
        <v>246</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353</v>
      </c>
      <c r="C42" s="725"/>
      <c r="D42" s="725"/>
      <c r="E42" s="725"/>
      <c r="F42" s="725"/>
      <c r="G42" s="725"/>
      <c r="H42" s="725"/>
      <c r="I42" s="725"/>
      <c r="J42" s="725"/>
      <c r="K42" s="725"/>
      <c r="L42" s="725"/>
      <c r="M42" s="725"/>
      <c r="N42" s="725"/>
      <c r="O42" s="725"/>
      <c r="P42" s="725"/>
      <c r="Q42" s="726"/>
      <c r="R42" s="768">
        <v>4546019</v>
      </c>
      <c r="S42" s="769"/>
      <c r="T42" s="769"/>
      <c r="U42" s="769"/>
      <c r="V42" s="769"/>
      <c r="W42" s="769"/>
      <c r="X42" s="769"/>
      <c r="Y42" s="777"/>
      <c r="Z42" s="778">
        <v>100</v>
      </c>
      <c r="AA42" s="778"/>
      <c r="AB42" s="778"/>
      <c r="AC42" s="778"/>
      <c r="AD42" s="779">
        <v>2817941</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350398</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323</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476067</v>
      </c>
      <c r="CS42" s="684"/>
      <c r="CT42" s="684"/>
      <c r="CU42" s="684"/>
      <c r="CV42" s="684"/>
      <c r="CW42" s="684"/>
      <c r="CX42" s="684"/>
      <c r="CY42" s="685"/>
      <c r="CZ42" s="688">
        <v>11.3</v>
      </c>
      <c r="DA42" s="689"/>
      <c r="DB42" s="689"/>
      <c r="DC42" s="701"/>
      <c r="DD42" s="692">
        <v>281347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t="s">
        <v>125</v>
      </c>
      <c r="CS43" s="720"/>
      <c r="CT43" s="720"/>
      <c r="CU43" s="720"/>
      <c r="CV43" s="720"/>
      <c r="CW43" s="720"/>
      <c r="CX43" s="720"/>
      <c r="CY43" s="721"/>
      <c r="CZ43" s="688" t="s">
        <v>246</v>
      </c>
      <c r="DA43" s="717"/>
      <c r="DB43" s="717"/>
      <c r="DC43" s="722"/>
      <c r="DD43" s="692" t="s">
        <v>125</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305</v>
      </c>
      <c r="CE44" s="796"/>
      <c r="CF44" s="680" t="s">
        <v>358</v>
      </c>
      <c r="CG44" s="681"/>
      <c r="CH44" s="681"/>
      <c r="CI44" s="681"/>
      <c r="CJ44" s="681"/>
      <c r="CK44" s="681"/>
      <c r="CL44" s="681"/>
      <c r="CM44" s="681"/>
      <c r="CN44" s="681"/>
      <c r="CO44" s="681"/>
      <c r="CP44" s="681"/>
      <c r="CQ44" s="682"/>
      <c r="CR44" s="683">
        <v>440700</v>
      </c>
      <c r="CS44" s="684"/>
      <c r="CT44" s="684"/>
      <c r="CU44" s="684"/>
      <c r="CV44" s="684"/>
      <c r="CW44" s="684"/>
      <c r="CX44" s="684"/>
      <c r="CY44" s="685"/>
      <c r="CZ44" s="688">
        <v>10.4</v>
      </c>
      <c r="DA44" s="689"/>
      <c r="DB44" s="689"/>
      <c r="DC44" s="701"/>
      <c r="DD44" s="692">
        <v>262393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359</v>
      </c>
      <c r="CG45" s="681"/>
      <c r="CH45" s="681"/>
      <c r="CI45" s="681"/>
      <c r="CJ45" s="681"/>
      <c r="CK45" s="681"/>
      <c r="CL45" s="681"/>
      <c r="CM45" s="681"/>
      <c r="CN45" s="681"/>
      <c r="CO45" s="681"/>
      <c r="CP45" s="681"/>
      <c r="CQ45" s="682"/>
      <c r="CR45" s="683">
        <v>42566</v>
      </c>
      <c r="CS45" s="720"/>
      <c r="CT45" s="720"/>
      <c r="CU45" s="720"/>
      <c r="CV45" s="720"/>
      <c r="CW45" s="720"/>
      <c r="CX45" s="720"/>
      <c r="CY45" s="721"/>
      <c r="CZ45" s="688">
        <v>1</v>
      </c>
      <c r="DA45" s="717"/>
      <c r="DB45" s="717"/>
      <c r="DC45" s="722"/>
      <c r="DD45" s="692">
        <v>23953</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397527</v>
      </c>
      <c r="CS46" s="684"/>
      <c r="CT46" s="684"/>
      <c r="CU46" s="684"/>
      <c r="CV46" s="684"/>
      <c r="CW46" s="684"/>
      <c r="CX46" s="684"/>
      <c r="CY46" s="685"/>
      <c r="CZ46" s="688">
        <v>9.4</v>
      </c>
      <c r="DA46" s="689"/>
      <c r="DB46" s="689"/>
      <c r="DC46" s="701"/>
      <c r="DD46" s="692">
        <v>237833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35367</v>
      </c>
      <c r="CS47" s="720"/>
      <c r="CT47" s="720"/>
      <c r="CU47" s="720"/>
      <c r="CV47" s="720"/>
      <c r="CW47" s="720"/>
      <c r="CX47" s="720"/>
      <c r="CY47" s="721"/>
      <c r="CZ47" s="688">
        <v>0.8</v>
      </c>
      <c r="DA47" s="717"/>
      <c r="DB47" s="717"/>
      <c r="DC47" s="722"/>
      <c r="DD47" s="692">
        <v>18954</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c r="B48" s="241" t="s">
        <v>364</v>
      </c>
      <c r="CD48" s="799"/>
      <c r="CE48" s="800"/>
      <c r="CF48" s="680" t="s">
        <v>365</v>
      </c>
      <c r="CG48" s="681"/>
      <c r="CH48" s="681"/>
      <c r="CI48" s="681"/>
      <c r="CJ48" s="681"/>
      <c r="CK48" s="681"/>
      <c r="CL48" s="681"/>
      <c r="CM48" s="681"/>
      <c r="CN48" s="681"/>
      <c r="CO48" s="681"/>
      <c r="CP48" s="681"/>
      <c r="CQ48" s="682"/>
      <c r="CR48" s="683" t="s">
        <v>246</v>
      </c>
      <c r="CS48" s="684"/>
      <c r="CT48" s="684"/>
      <c r="CU48" s="684"/>
      <c r="CV48" s="684"/>
      <c r="CW48" s="684"/>
      <c r="CX48" s="684"/>
      <c r="CY48" s="685"/>
      <c r="CZ48" s="688" t="s">
        <v>246</v>
      </c>
      <c r="DA48" s="689"/>
      <c r="DB48" s="689"/>
      <c r="DC48" s="701"/>
      <c r="DD48" s="692" t="s">
        <v>246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366</v>
      </c>
      <c r="CE49" s="725"/>
      <c r="CF49" s="725"/>
      <c r="CG49" s="725"/>
      <c r="CH49" s="725"/>
      <c r="CI49" s="725"/>
      <c r="CJ49" s="725"/>
      <c r="CK49" s="725"/>
      <c r="CL49" s="725"/>
      <c r="CM49" s="725"/>
      <c r="CN49" s="725"/>
      <c r="CO49" s="725"/>
      <c r="CP49" s="725"/>
      <c r="CQ49" s="726"/>
      <c r="CR49" s="768">
        <v>4231099</v>
      </c>
      <c r="CS49" s="754"/>
      <c r="CT49" s="754"/>
      <c r="CU49" s="754"/>
      <c r="CV49" s="754"/>
      <c r="CW49" s="754"/>
      <c r="CX49" s="754"/>
      <c r="CY49" s="785"/>
      <c r="CZ49" s="780">
        <v>100</v>
      </c>
      <c r="DA49" s="786"/>
      <c r="DB49" s="786"/>
      <c r="DC49" s="787"/>
      <c r="DD49" s="788">
        <v>3292555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OZBs90c3Xek0iQtIn01lfwr4pVVzb2sGPmQd/d2yc8C8tmeotRANeWbGSTaWLiH2FCrzI0mkxXT2OFlfmroYg==" saltValue="wULyzS56HSVoHTx5K2SUP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55" zoomScaleNormal="55" zoomScaleSheetLayoutView="70" workbookViewId="0">
      <selection activeCell="Q78" sqref="Q78:U78"/>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389</v>
      </c>
      <c r="C7" s="816"/>
      <c r="D7" s="816"/>
      <c r="E7" s="816"/>
      <c r="F7" s="816"/>
      <c r="G7" s="816"/>
      <c r="H7" s="816"/>
      <c r="I7" s="816"/>
      <c r="J7" s="816"/>
      <c r="K7" s="816"/>
      <c r="L7" s="816"/>
      <c r="M7" s="816"/>
      <c r="N7" s="816"/>
      <c r="O7" s="816"/>
      <c r="P7" s="817"/>
      <c r="Q7" s="818">
        <v>4546</v>
      </c>
      <c r="R7" s="819"/>
      <c r="S7" s="819"/>
      <c r="T7" s="819"/>
      <c r="U7" s="819"/>
      <c r="V7" s="819">
        <v>4231</v>
      </c>
      <c r="W7" s="819"/>
      <c r="X7" s="819"/>
      <c r="Y7" s="819"/>
      <c r="Z7" s="819"/>
      <c r="AA7" s="819">
        <v>315</v>
      </c>
      <c r="AB7" s="819"/>
      <c r="AC7" s="819"/>
      <c r="AD7" s="819"/>
      <c r="AE7" s="820"/>
      <c r="AF7" s="821">
        <v>183</v>
      </c>
      <c r="AG7" s="822"/>
      <c r="AH7" s="822"/>
      <c r="AI7" s="822"/>
      <c r="AJ7" s="823"/>
      <c r="AK7" s="858">
        <v>189</v>
      </c>
      <c r="AL7" s="859"/>
      <c r="AM7" s="859"/>
      <c r="AN7" s="859"/>
      <c r="AO7" s="859"/>
      <c r="AP7" s="859">
        <v>3372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604</v>
      </c>
      <c r="BT7" s="863"/>
      <c r="BU7" s="863"/>
      <c r="BV7" s="863"/>
      <c r="BW7" s="863"/>
      <c r="BX7" s="863"/>
      <c r="BY7" s="863"/>
      <c r="BZ7" s="863"/>
      <c r="CA7" s="863"/>
      <c r="CB7" s="863"/>
      <c r="CC7" s="863"/>
      <c r="CD7" s="863"/>
      <c r="CE7" s="863"/>
      <c r="CF7" s="863"/>
      <c r="CG7" s="864"/>
      <c r="CH7" s="855">
        <v>-13</v>
      </c>
      <c r="CI7" s="856"/>
      <c r="CJ7" s="856"/>
      <c r="CK7" s="856"/>
      <c r="CL7" s="857"/>
      <c r="CM7" s="855">
        <v>6</v>
      </c>
      <c r="CN7" s="856"/>
      <c r="CO7" s="856"/>
      <c r="CP7" s="856"/>
      <c r="CQ7" s="857"/>
      <c r="CR7" s="855">
        <v>33</v>
      </c>
      <c r="CS7" s="856"/>
      <c r="CT7" s="856"/>
      <c r="CU7" s="856"/>
      <c r="CV7" s="857"/>
      <c r="CW7" s="855">
        <v>0</v>
      </c>
      <c r="CX7" s="856"/>
      <c r="CY7" s="856"/>
      <c r="CZ7" s="856"/>
      <c r="DA7" s="857"/>
      <c r="DB7" s="855">
        <v>0</v>
      </c>
      <c r="DC7" s="856"/>
      <c r="DD7" s="856"/>
      <c r="DE7" s="856"/>
      <c r="DF7" s="857"/>
      <c r="DG7" s="855">
        <v>0</v>
      </c>
      <c r="DH7" s="856"/>
      <c r="DI7" s="856"/>
      <c r="DJ7" s="856"/>
      <c r="DK7" s="857"/>
      <c r="DL7" s="855">
        <v>0</v>
      </c>
      <c r="DM7" s="856"/>
      <c r="DN7" s="856"/>
      <c r="DO7" s="856"/>
      <c r="DP7" s="857"/>
      <c r="DQ7" s="855">
        <v>0</v>
      </c>
      <c r="DR7" s="856"/>
      <c r="DS7" s="856"/>
      <c r="DT7" s="856"/>
      <c r="DU7" s="857"/>
      <c r="DV7" s="836"/>
      <c r="DW7" s="837"/>
      <c r="DX7" s="837"/>
      <c r="DY7" s="837"/>
      <c r="DZ7" s="838"/>
      <c r="EA7" s="255"/>
    </row>
    <row r="8" spans="1:131" s="256" customFormat="1" ht="26.25" customHeight="1">
      <c r="A8" s="262">
        <v>2</v>
      </c>
      <c r="B8" s="839" t="s">
        <v>390</v>
      </c>
      <c r="C8" s="840"/>
      <c r="D8" s="840"/>
      <c r="E8" s="840"/>
      <c r="F8" s="840"/>
      <c r="G8" s="840"/>
      <c r="H8" s="840"/>
      <c r="I8" s="840"/>
      <c r="J8" s="840"/>
      <c r="K8" s="840"/>
      <c r="L8" s="840"/>
      <c r="M8" s="840"/>
      <c r="N8" s="840"/>
      <c r="O8" s="840"/>
      <c r="P8" s="841"/>
      <c r="Q8" s="842">
        <v>0</v>
      </c>
      <c r="R8" s="843"/>
      <c r="S8" s="843"/>
      <c r="T8" s="843"/>
      <c r="U8" s="843"/>
      <c r="V8" s="843">
        <v>0</v>
      </c>
      <c r="W8" s="843"/>
      <c r="X8" s="843"/>
      <c r="Y8" s="843"/>
      <c r="Z8" s="843"/>
      <c r="AA8" s="843">
        <v>0</v>
      </c>
      <c r="AB8" s="843"/>
      <c r="AC8" s="843"/>
      <c r="AD8" s="843"/>
      <c r="AE8" s="844"/>
      <c r="AF8" s="845">
        <v>0</v>
      </c>
      <c r="AG8" s="846"/>
      <c r="AH8" s="846"/>
      <c r="AI8" s="846"/>
      <c r="AJ8" s="847"/>
      <c r="AK8" s="848">
        <v>0</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392</v>
      </c>
      <c r="B23" s="874" t="s">
        <v>393</v>
      </c>
      <c r="C23" s="875"/>
      <c r="D23" s="875"/>
      <c r="E23" s="875"/>
      <c r="F23" s="875"/>
      <c r="G23" s="875"/>
      <c r="H23" s="875"/>
      <c r="I23" s="875"/>
      <c r="J23" s="875"/>
      <c r="K23" s="875"/>
      <c r="L23" s="875"/>
      <c r="M23" s="875"/>
      <c r="N23" s="875"/>
      <c r="O23" s="875"/>
      <c r="P23" s="876"/>
      <c r="Q23" s="877">
        <v>4546</v>
      </c>
      <c r="R23" s="878"/>
      <c r="S23" s="878"/>
      <c r="T23" s="878"/>
      <c r="U23" s="878"/>
      <c r="V23" s="878">
        <v>4231</v>
      </c>
      <c r="W23" s="878"/>
      <c r="X23" s="878"/>
      <c r="Y23" s="878"/>
      <c r="Z23" s="878"/>
      <c r="AA23" s="878">
        <v>315</v>
      </c>
      <c r="AB23" s="878"/>
      <c r="AC23" s="878"/>
      <c r="AD23" s="878"/>
      <c r="AE23" s="879"/>
      <c r="AF23" s="880">
        <v>183</v>
      </c>
      <c r="AG23" s="878"/>
      <c r="AH23" s="878"/>
      <c r="AI23" s="878"/>
      <c r="AJ23" s="881"/>
      <c r="AK23" s="882"/>
      <c r="AL23" s="883"/>
      <c r="AM23" s="883"/>
      <c r="AN23" s="883"/>
      <c r="AO23" s="883"/>
      <c r="AP23" s="878">
        <v>3372</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372</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405</v>
      </c>
      <c r="C28" s="816"/>
      <c r="D28" s="816"/>
      <c r="E28" s="816"/>
      <c r="F28" s="816"/>
      <c r="G28" s="816"/>
      <c r="H28" s="816"/>
      <c r="I28" s="816"/>
      <c r="J28" s="816"/>
      <c r="K28" s="816"/>
      <c r="L28" s="816"/>
      <c r="M28" s="816"/>
      <c r="N28" s="816"/>
      <c r="O28" s="816"/>
      <c r="P28" s="817"/>
      <c r="Q28" s="906">
        <v>1508</v>
      </c>
      <c r="R28" s="907"/>
      <c r="S28" s="907"/>
      <c r="T28" s="907"/>
      <c r="U28" s="907"/>
      <c r="V28" s="907">
        <v>1484</v>
      </c>
      <c r="W28" s="907"/>
      <c r="X28" s="907"/>
      <c r="Y28" s="907"/>
      <c r="Z28" s="907"/>
      <c r="AA28" s="907">
        <v>24</v>
      </c>
      <c r="AB28" s="907"/>
      <c r="AC28" s="907"/>
      <c r="AD28" s="907"/>
      <c r="AE28" s="908"/>
      <c r="AF28" s="909">
        <v>24</v>
      </c>
      <c r="AG28" s="907"/>
      <c r="AH28" s="907"/>
      <c r="AI28" s="907"/>
      <c r="AJ28" s="910"/>
      <c r="AK28" s="911">
        <v>103</v>
      </c>
      <c r="AL28" s="902"/>
      <c r="AM28" s="902"/>
      <c r="AN28" s="902"/>
      <c r="AO28" s="902"/>
      <c r="AP28" s="902">
        <v>0</v>
      </c>
      <c r="AQ28" s="902"/>
      <c r="AR28" s="902"/>
      <c r="AS28" s="902"/>
      <c r="AT28" s="902"/>
      <c r="AU28" s="902">
        <v>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406</v>
      </c>
      <c r="C29" s="840"/>
      <c r="D29" s="840"/>
      <c r="E29" s="840"/>
      <c r="F29" s="840"/>
      <c r="G29" s="840"/>
      <c r="H29" s="840"/>
      <c r="I29" s="840"/>
      <c r="J29" s="840"/>
      <c r="K29" s="840"/>
      <c r="L29" s="840"/>
      <c r="M29" s="840"/>
      <c r="N29" s="840"/>
      <c r="O29" s="840"/>
      <c r="P29" s="841"/>
      <c r="Q29" s="842">
        <v>1123</v>
      </c>
      <c r="R29" s="843"/>
      <c r="S29" s="843"/>
      <c r="T29" s="843"/>
      <c r="U29" s="843"/>
      <c r="V29" s="843">
        <v>1083</v>
      </c>
      <c r="W29" s="843"/>
      <c r="X29" s="843"/>
      <c r="Y29" s="843"/>
      <c r="Z29" s="843"/>
      <c r="AA29" s="843">
        <v>41</v>
      </c>
      <c r="AB29" s="843"/>
      <c r="AC29" s="843"/>
      <c r="AD29" s="843"/>
      <c r="AE29" s="844"/>
      <c r="AF29" s="845">
        <v>41</v>
      </c>
      <c r="AG29" s="846"/>
      <c r="AH29" s="846"/>
      <c r="AI29" s="846"/>
      <c r="AJ29" s="847"/>
      <c r="AK29" s="914">
        <v>167</v>
      </c>
      <c r="AL29" s="915"/>
      <c r="AM29" s="915"/>
      <c r="AN29" s="915"/>
      <c r="AO29" s="915"/>
      <c r="AP29" s="915">
        <v>0</v>
      </c>
      <c r="AQ29" s="915"/>
      <c r="AR29" s="915"/>
      <c r="AS29" s="915"/>
      <c r="AT29" s="915"/>
      <c r="AU29" s="915">
        <v>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407</v>
      </c>
      <c r="C30" s="840"/>
      <c r="D30" s="840"/>
      <c r="E30" s="840"/>
      <c r="F30" s="840"/>
      <c r="G30" s="840"/>
      <c r="H30" s="840"/>
      <c r="I30" s="840"/>
      <c r="J30" s="840"/>
      <c r="K30" s="840"/>
      <c r="L30" s="840"/>
      <c r="M30" s="840"/>
      <c r="N30" s="840"/>
      <c r="O30" s="840"/>
      <c r="P30" s="841"/>
      <c r="Q30" s="842">
        <v>153</v>
      </c>
      <c r="R30" s="843"/>
      <c r="S30" s="843"/>
      <c r="T30" s="843"/>
      <c r="U30" s="843"/>
      <c r="V30" s="843">
        <v>149</v>
      </c>
      <c r="W30" s="843"/>
      <c r="X30" s="843"/>
      <c r="Y30" s="843"/>
      <c r="Z30" s="843"/>
      <c r="AA30" s="843">
        <v>4</v>
      </c>
      <c r="AB30" s="843"/>
      <c r="AC30" s="843"/>
      <c r="AD30" s="843"/>
      <c r="AE30" s="844"/>
      <c r="AF30" s="845">
        <v>4</v>
      </c>
      <c r="AG30" s="846"/>
      <c r="AH30" s="846"/>
      <c r="AI30" s="846"/>
      <c r="AJ30" s="847"/>
      <c r="AK30" s="914">
        <v>37</v>
      </c>
      <c r="AL30" s="915"/>
      <c r="AM30" s="915"/>
      <c r="AN30" s="915"/>
      <c r="AO30" s="915"/>
      <c r="AP30" s="915">
        <v>0</v>
      </c>
      <c r="AQ30" s="915"/>
      <c r="AR30" s="915"/>
      <c r="AS30" s="915"/>
      <c r="AT30" s="915"/>
      <c r="AU30" s="915">
        <v>0</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408</v>
      </c>
      <c r="C31" s="840"/>
      <c r="D31" s="840"/>
      <c r="E31" s="840"/>
      <c r="F31" s="840"/>
      <c r="G31" s="840"/>
      <c r="H31" s="840"/>
      <c r="I31" s="840"/>
      <c r="J31" s="840"/>
      <c r="K31" s="840"/>
      <c r="L31" s="840"/>
      <c r="M31" s="840"/>
      <c r="N31" s="840"/>
      <c r="O31" s="840"/>
      <c r="P31" s="841"/>
      <c r="Q31" s="842">
        <v>291</v>
      </c>
      <c r="R31" s="843"/>
      <c r="S31" s="843"/>
      <c r="T31" s="843"/>
      <c r="U31" s="843"/>
      <c r="V31" s="843">
        <v>268</v>
      </c>
      <c r="W31" s="843"/>
      <c r="X31" s="843"/>
      <c r="Y31" s="843"/>
      <c r="Z31" s="843"/>
      <c r="AA31" s="843">
        <v>23</v>
      </c>
      <c r="AB31" s="843"/>
      <c r="AC31" s="843"/>
      <c r="AD31" s="843"/>
      <c r="AE31" s="844"/>
      <c r="AF31" s="845">
        <v>306</v>
      </c>
      <c r="AG31" s="846"/>
      <c r="AH31" s="846"/>
      <c r="AI31" s="846"/>
      <c r="AJ31" s="847"/>
      <c r="AK31" s="914">
        <v>1</v>
      </c>
      <c r="AL31" s="915"/>
      <c r="AM31" s="915"/>
      <c r="AN31" s="915"/>
      <c r="AO31" s="915"/>
      <c r="AP31" s="915">
        <v>79</v>
      </c>
      <c r="AQ31" s="915"/>
      <c r="AR31" s="915"/>
      <c r="AS31" s="915"/>
      <c r="AT31" s="915"/>
      <c r="AU31" s="915">
        <v>1</v>
      </c>
      <c r="AV31" s="915"/>
      <c r="AW31" s="915"/>
      <c r="AX31" s="915"/>
      <c r="AY31" s="915"/>
      <c r="AZ31" s="916"/>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410</v>
      </c>
      <c r="C32" s="840"/>
      <c r="D32" s="840"/>
      <c r="E32" s="840"/>
      <c r="F32" s="840"/>
      <c r="G32" s="840"/>
      <c r="H32" s="840"/>
      <c r="I32" s="840"/>
      <c r="J32" s="840"/>
      <c r="K32" s="840"/>
      <c r="L32" s="840"/>
      <c r="M32" s="840"/>
      <c r="N32" s="840"/>
      <c r="O32" s="840"/>
      <c r="P32" s="841"/>
      <c r="Q32" s="842">
        <v>29</v>
      </c>
      <c r="R32" s="843"/>
      <c r="S32" s="843"/>
      <c r="T32" s="843"/>
      <c r="U32" s="843"/>
      <c r="V32" s="843">
        <v>28</v>
      </c>
      <c r="W32" s="843"/>
      <c r="X32" s="843"/>
      <c r="Y32" s="843"/>
      <c r="Z32" s="843"/>
      <c r="AA32" s="843">
        <v>1</v>
      </c>
      <c r="AB32" s="843"/>
      <c r="AC32" s="843"/>
      <c r="AD32" s="843"/>
      <c r="AE32" s="844"/>
      <c r="AF32" s="845">
        <v>1</v>
      </c>
      <c r="AG32" s="846"/>
      <c r="AH32" s="846"/>
      <c r="AI32" s="846"/>
      <c r="AJ32" s="847"/>
      <c r="AK32" s="914">
        <v>10</v>
      </c>
      <c r="AL32" s="915"/>
      <c r="AM32" s="915"/>
      <c r="AN32" s="915"/>
      <c r="AO32" s="915"/>
      <c r="AP32" s="915">
        <v>0</v>
      </c>
      <c r="AQ32" s="915"/>
      <c r="AR32" s="915"/>
      <c r="AS32" s="915"/>
      <c r="AT32" s="915"/>
      <c r="AU32" s="915">
        <v>0</v>
      </c>
      <c r="AV32" s="915"/>
      <c r="AW32" s="915"/>
      <c r="AX32" s="915"/>
      <c r="AY32" s="915"/>
      <c r="AZ32" s="916"/>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392</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377</v>
      </c>
      <c r="AG63" s="926"/>
      <c r="AH63" s="926"/>
      <c r="AI63" s="926"/>
      <c r="AJ63" s="927"/>
      <c r="AK63" s="928"/>
      <c r="AL63" s="923"/>
      <c r="AM63" s="923"/>
      <c r="AN63" s="923"/>
      <c r="AO63" s="923"/>
      <c r="AP63" s="926">
        <v>79</v>
      </c>
      <c r="AQ63" s="926"/>
      <c r="AR63" s="926"/>
      <c r="AS63" s="926"/>
      <c r="AT63" s="926"/>
      <c r="AU63" s="926">
        <v>1</v>
      </c>
      <c r="AV63" s="926"/>
      <c r="AW63" s="926"/>
      <c r="AX63" s="926"/>
      <c r="AY63" s="926"/>
      <c r="AZ63" s="930"/>
      <c r="BA63" s="930"/>
      <c r="BB63" s="930"/>
      <c r="BC63" s="930"/>
      <c r="BD63" s="930"/>
      <c r="BE63" s="931"/>
      <c r="BF63" s="931"/>
      <c r="BG63" s="931"/>
      <c r="BH63" s="931"/>
      <c r="BI63" s="932"/>
      <c r="BJ63" s="933" t="s">
        <v>414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418</v>
      </c>
      <c r="W66" s="802"/>
      <c r="X66" s="802"/>
      <c r="Y66" s="802"/>
      <c r="Z66" s="803"/>
      <c r="AA66" s="801" t="s">
        <v>419</v>
      </c>
      <c r="AB66" s="802"/>
      <c r="AC66" s="802"/>
      <c r="AD66" s="802"/>
      <c r="AE66" s="803"/>
      <c r="AF66" s="936" t="s">
        <v>420</v>
      </c>
      <c r="AG66" s="897"/>
      <c r="AH66" s="897"/>
      <c r="AI66" s="897"/>
      <c r="AJ66" s="937"/>
      <c r="AK66" s="801" t="s">
        <v>421</v>
      </c>
      <c r="AL66" s="825"/>
      <c r="AM66" s="825"/>
      <c r="AN66" s="825"/>
      <c r="AO66" s="826"/>
      <c r="AP66" s="801" t="s">
        <v>402</v>
      </c>
      <c r="AQ66" s="802"/>
      <c r="AR66" s="802"/>
      <c r="AS66" s="802"/>
      <c r="AT66" s="803"/>
      <c r="AU66" s="801" t="s">
        <v>422</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592</v>
      </c>
      <c r="C68" s="954"/>
      <c r="D68" s="954"/>
      <c r="E68" s="954"/>
      <c r="F68" s="954"/>
      <c r="G68" s="954"/>
      <c r="H68" s="954"/>
      <c r="I68" s="954"/>
      <c r="J68" s="954"/>
      <c r="K68" s="954"/>
      <c r="L68" s="954"/>
      <c r="M68" s="954"/>
      <c r="N68" s="954"/>
      <c r="O68" s="954"/>
      <c r="P68" s="955"/>
      <c r="Q68" s="956">
        <v>265</v>
      </c>
      <c r="R68" s="950"/>
      <c r="S68" s="950"/>
      <c r="T68" s="950"/>
      <c r="U68" s="950"/>
      <c r="V68" s="950">
        <v>238</v>
      </c>
      <c r="W68" s="950"/>
      <c r="X68" s="950"/>
      <c r="Y68" s="950"/>
      <c r="Z68" s="950"/>
      <c r="AA68" s="950">
        <v>28</v>
      </c>
      <c r="AB68" s="950"/>
      <c r="AC68" s="950"/>
      <c r="AD68" s="950"/>
      <c r="AE68" s="950"/>
      <c r="AF68" s="950">
        <v>28</v>
      </c>
      <c r="AG68" s="950"/>
      <c r="AH68" s="950"/>
      <c r="AI68" s="950"/>
      <c r="AJ68" s="950"/>
      <c r="AK68" s="950" t="s">
        <v>603</v>
      </c>
      <c r="AL68" s="950"/>
      <c r="AM68" s="950"/>
      <c r="AN68" s="950"/>
      <c r="AO68" s="950"/>
      <c r="AP68" s="950">
        <v>45</v>
      </c>
      <c r="AQ68" s="950"/>
      <c r="AR68" s="950"/>
      <c r="AS68" s="950"/>
      <c r="AT68" s="950"/>
      <c r="AU68" s="950">
        <v>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593</v>
      </c>
      <c r="C69" s="958"/>
      <c r="D69" s="958"/>
      <c r="E69" s="958"/>
      <c r="F69" s="958"/>
      <c r="G69" s="958"/>
      <c r="H69" s="958"/>
      <c r="I69" s="958"/>
      <c r="J69" s="958"/>
      <c r="K69" s="958"/>
      <c r="L69" s="958"/>
      <c r="M69" s="958"/>
      <c r="N69" s="958"/>
      <c r="O69" s="958"/>
      <c r="P69" s="959"/>
      <c r="Q69" s="960">
        <v>3187</v>
      </c>
      <c r="R69" s="915"/>
      <c r="S69" s="915"/>
      <c r="T69" s="915"/>
      <c r="U69" s="915"/>
      <c r="V69" s="915">
        <v>3111</v>
      </c>
      <c r="W69" s="915"/>
      <c r="X69" s="915"/>
      <c r="Y69" s="915"/>
      <c r="Z69" s="915"/>
      <c r="AA69" s="915">
        <v>76</v>
      </c>
      <c r="AB69" s="915"/>
      <c r="AC69" s="915"/>
      <c r="AD69" s="915"/>
      <c r="AE69" s="915"/>
      <c r="AF69" s="915">
        <v>68</v>
      </c>
      <c r="AG69" s="915"/>
      <c r="AH69" s="915"/>
      <c r="AI69" s="915"/>
      <c r="AJ69" s="915"/>
      <c r="AK69" s="915">
        <v>407</v>
      </c>
      <c r="AL69" s="915"/>
      <c r="AM69" s="915"/>
      <c r="AN69" s="915"/>
      <c r="AO69" s="915"/>
      <c r="AP69" s="915">
        <v>1946</v>
      </c>
      <c r="AQ69" s="915"/>
      <c r="AR69" s="915"/>
      <c r="AS69" s="915"/>
      <c r="AT69" s="915"/>
      <c r="AU69" s="915">
        <v>236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594</v>
      </c>
      <c r="C70" s="958"/>
      <c r="D70" s="958"/>
      <c r="E70" s="958"/>
      <c r="F70" s="958"/>
      <c r="G70" s="958"/>
      <c r="H70" s="958"/>
      <c r="I70" s="958"/>
      <c r="J70" s="958"/>
      <c r="K70" s="958"/>
      <c r="L70" s="958"/>
      <c r="M70" s="958"/>
      <c r="N70" s="958"/>
      <c r="O70" s="958"/>
      <c r="P70" s="959"/>
      <c r="Q70" s="960">
        <v>758</v>
      </c>
      <c r="R70" s="915"/>
      <c r="S70" s="915"/>
      <c r="T70" s="915"/>
      <c r="U70" s="915"/>
      <c r="V70" s="915">
        <v>748</v>
      </c>
      <c r="W70" s="915"/>
      <c r="X70" s="915"/>
      <c r="Y70" s="915"/>
      <c r="Z70" s="915"/>
      <c r="AA70" s="915">
        <v>11</v>
      </c>
      <c r="AB70" s="915"/>
      <c r="AC70" s="915"/>
      <c r="AD70" s="915"/>
      <c r="AE70" s="915"/>
      <c r="AF70" s="915">
        <v>11</v>
      </c>
      <c r="AG70" s="915"/>
      <c r="AH70" s="915"/>
      <c r="AI70" s="915"/>
      <c r="AJ70" s="915"/>
      <c r="AK70" s="915">
        <v>41</v>
      </c>
      <c r="AL70" s="915"/>
      <c r="AM70" s="915"/>
      <c r="AN70" s="915"/>
      <c r="AO70" s="915"/>
      <c r="AP70" s="915">
        <v>1498</v>
      </c>
      <c r="AQ70" s="915"/>
      <c r="AR70" s="915"/>
      <c r="AS70" s="915"/>
      <c r="AT70" s="915"/>
      <c r="AU70" s="915">
        <v>33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595</v>
      </c>
      <c r="C71" s="958"/>
      <c r="D71" s="958"/>
      <c r="E71" s="958"/>
      <c r="F71" s="958"/>
      <c r="G71" s="958"/>
      <c r="H71" s="958"/>
      <c r="I71" s="958"/>
      <c r="J71" s="958"/>
      <c r="K71" s="958"/>
      <c r="L71" s="958"/>
      <c r="M71" s="958"/>
      <c r="N71" s="958"/>
      <c r="O71" s="958"/>
      <c r="P71" s="959"/>
      <c r="Q71" s="960">
        <v>1373</v>
      </c>
      <c r="R71" s="915"/>
      <c r="S71" s="915"/>
      <c r="T71" s="915"/>
      <c r="U71" s="915"/>
      <c r="V71" s="915">
        <v>1351</v>
      </c>
      <c r="W71" s="915"/>
      <c r="X71" s="915"/>
      <c r="Y71" s="915"/>
      <c r="Z71" s="915"/>
      <c r="AA71" s="915">
        <v>22</v>
      </c>
      <c r="AB71" s="915"/>
      <c r="AC71" s="915"/>
      <c r="AD71" s="915"/>
      <c r="AE71" s="915"/>
      <c r="AF71" s="915">
        <v>22</v>
      </c>
      <c r="AG71" s="915"/>
      <c r="AH71" s="915"/>
      <c r="AI71" s="915"/>
      <c r="AJ71" s="915"/>
      <c r="AK71" s="915">
        <v>52</v>
      </c>
      <c r="AL71" s="915"/>
      <c r="AM71" s="915"/>
      <c r="AN71" s="915"/>
      <c r="AO71" s="915"/>
      <c r="AP71" s="915">
        <v>662</v>
      </c>
      <c r="AQ71" s="915"/>
      <c r="AR71" s="915"/>
      <c r="AS71" s="915"/>
      <c r="AT71" s="915"/>
      <c r="AU71" s="915">
        <v>145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596</v>
      </c>
      <c r="C72" s="958"/>
      <c r="D72" s="958"/>
      <c r="E72" s="958"/>
      <c r="F72" s="958"/>
      <c r="G72" s="958"/>
      <c r="H72" s="958"/>
      <c r="I72" s="958"/>
      <c r="J72" s="958"/>
      <c r="K72" s="958"/>
      <c r="L72" s="958"/>
      <c r="M72" s="958"/>
      <c r="N72" s="958"/>
      <c r="O72" s="958"/>
      <c r="P72" s="959"/>
      <c r="Q72" s="960">
        <v>1596</v>
      </c>
      <c r="R72" s="915"/>
      <c r="S72" s="915"/>
      <c r="T72" s="915"/>
      <c r="U72" s="915"/>
      <c r="V72" s="915">
        <v>1515</v>
      </c>
      <c r="W72" s="915"/>
      <c r="X72" s="915"/>
      <c r="Y72" s="915"/>
      <c r="Z72" s="915"/>
      <c r="AA72" s="915">
        <v>81</v>
      </c>
      <c r="AB72" s="915"/>
      <c r="AC72" s="915"/>
      <c r="AD72" s="915"/>
      <c r="AE72" s="915"/>
      <c r="AF72" s="915">
        <v>81</v>
      </c>
      <c r="AG72" s="915"/>
      <c r="AH72" s="915"/>
      <c r="AI72" s="915"/>
      <c r="AJ72" s="915"/>
      <c r="AK72" s="915">
        <v>647</v>
      </c>
      <c r="AL72" s="915"/>
      <c r="AM72" s="915"/>
      <c r="AN72" s="915"/>
      <c r="AO72" s="915"/>
      <c r="AP72" s="915">
        <v>5201</v>
      </c>
      <c r="AQ72" s="915"/>
      <c r="AR72" s="915"/>
      <c r="AS72" s="915"/>
      <c r="AT72" s="915"/>
      <c r="AU72" s="915">
        <v>921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597</v>
      </c>
      <c r="C73" s="958"/>
      <c r="D73" s="958"/>
      <c r="E73" s="958"/>
      <c r="F73" s="958"/>
      <c r="G73" s="958"/>
      <c r="H73" s="958"/>
      <c r="I73" s="958"/>
      <c r="J73" s="958"/>
      <c r="K73" s="958"/>
      <c r="L73" s="958"/>
      <c r="M73" s="958"/>
      <c r="N73" s="958"/>
      <c r="O73" s="958"/>
      <c r="P73" s="959"/>
      <c r="Q73" s="960">
        <v>1497</v>
      </c>
      <c r="R73" s="915"/>
      <c r="S73" s="915"/>
      <c r="T73" s="915"/>
      <c r="U73" s="915"/>
      <c r="V73" s="915">
        <v>1481</v>
      </c>
      <c r="W73" s="915"/>
      <c r="X73" s="915"/>
      <c r="Y73" s="915"/>
      <c r="Z73" s="915"/>
      <c r="AA73" s="915">
        <v>15</v>
      </c>
      <c r="AB73" s="915"/>
      <c r="AC73" s="915"/>
      <c r="AD73" s="915"/>
      <c r="AE73" s="915"/>
      <c r="AF73" s="915">
        <v>15</v>
      </c>
      <c r="AG73" s="915"/>
      <c r="AH73" s="915"/>
      <c r="AI73" s="915"/>
      <c r="AJ73" s="915"/>
      <c r="AK73" s="915" t="s">
        <v>603</v>
      </c>
      <c r="AL73" s="915"/>
      <c r="AM73" s="915"/>
      <c r="AN73" s="915"/>
      <c r="AO73" s="915"/>
      <c r="AP73" s="915" t="s">
        <v>603</v>
      </c>
      <c r="AQ73" s="915"/>
      <c r="AR73" s="915"/>
      <c r="AS73" s="915"/>
      <c r="AT73" s="915"/>
      <c r="AU73" s="915" t="s">
        <v>603</v>
      </c>
      <c r="AV73" s="915"/>
      <c r="AW73" s="915"/>
      <c r="AX73" s="915"/>
      <c r="AY73" s="915"/>
      <c r="AZ73" s="963" t="s">
        <v>600</v>
      </c>
      <c r="BA73" s="964"/>
      <c r="BB73" s="964"/>
      <c r="BC73" s="964"/>
      <c r="BD73" s="965"/>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597</v>
      </c>
      <c r="C74" s="958"/>
      <c r="D74" s="958"/>
      <c r="E74" s="958"/>
      <c r="F74" s="958"/>
      <c r="G74" s="958"/>
      <c r="H74" s="958"/>
      <c r="I74" s="958"/>
      <c r="J74" s="958"/>
      <c r="K74" s="958"/>
      <c r="L74" s="958"/>
      <c r="M74" s="958"/>
      <c r="N74" s="958"/>
      <c r="O74" s="958"/>
      <c r="P74" s="959"/>
      <c r="Q74" s="960">
        <v>768538</v>
      </c>
      <c r="R74" s="915"/>
      <c r="S74" s="915"/>
      <c r="T74" s="915"/>
      <c r="U74" s="915"/>
      <c r="V74" s="915">
        <v>753941</v>
      </c>
      <c r="W74" s="915"/>
      <c r="X74" s="915"/>
      <c r="Y74" s="915"/>
      <c r="Z74" s="915"/>
      <c r="AA74" s="915">
        <v>14597</v>
      </c>
      <c r="AB74" s="915"/>
      <c r="AC74" s="915"/>
      <c r="AD74" s="915"/>
      <c r="AE74" s="915"/>
      <c r="AF74" s="915">
        <v>14597</v>
      </c>
      <c r="AG74" s="915"/>
      <c r="AH74" s="915"/>
      <c r="AI74" s="915"/>
      <c r="AJ74" s="915"/>
      <c r="AK74" s="915">
        <v>7714</v>
      </c>
      <c r="AL74" s="915"/>
      <c r="AM74" s="915"/>
      <c r="AN74" s="915"/>
      <c r="AO74" s="915"/>
      <c r="AP74" s="915" t="s">
        <v>603</v>
      </c>
      <c r="AQ74" s="915"/>
      <c r="AR74" s="915"/>
      <c r="AS74" s="915"/>
      <c r="AT74" s="915"/>
      <c r="AU74" s="915" t="s">
        <v>603</v>
      </c>
      <c r="AV74" s="915"/>
      <c r="AW74" s="915"/>
      <c r="AX74" s="915"/>
      <c r="AY74" s="915"/>
      <c r="AZ74" s="963" t="s">
        <v>601</v>
      </c>
      <c r="BA74" s="964"/>
      <c r="BB74" s="964"/>
      <c r="BC74" s="964"/>
      <c r="BD74" s="965"/>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598</v>
      </c>
      <c r="C75" s="958"/>
      <c r="D75" s="958"/>
      <c r="E75" s="958"/>
      <c r="F75" s="958"/>
      <c r="G75" s="958"/>
      <c r="H75" s="958"/>
      <c r="I75" s="958"/>
      <c r="J75" s="958"/>
      <c r="K75" s="958"/>
      <c r="L75" s="958"/>
      <c r="M75" s="958"/>
      <c r="N75" s="958"/>
      <c r="O75" s="958"/>
      <c r="P75" s="959"/>
      <c r="Q75" s="966">
        <v>22719</v>
      </c>
      <c r="R75" s="967"/>
      <c r="S75" s="967"/>
      <c r="T75" s="967"/>
      <c r="U75" s="914"/>
      <c r="V75" s="968">
        <v>22555</v>
      </c>
      <c r="W75" s="967"/>
      <c r="X75" s="967"/>
      <c r="Y75" s="967"/>
      <c r="Z75" s="914"/>
      <c r="AA75" s="968">
        <v>165</v>
      </c>
      <c r="AB75" s="967"/>
      <c r="AC75" s="967"/>
      <c r="AD75" s="967"/>
      <c r="AE75" s="914"/>
      <c r="AF75" s="968">
        <v>165</v>
      </c>
      <c r="AG75" s="967"/>
      <c r="AH75" s="967"/>
      <c r="AI75" s="967"/>
      <c r="AJ75" s="914"/>
      <c r="AK75" s="968">
        <v>20</v>
      </c>
      <c r="AL75" s="967"/>
      <c r="AM75" s="967"/>
      <c r="AN75" s="967"/>
      <c r="AO75" s="914"/>
      <c r="AP75" s="915" t="s">
        <v>603</v>
      </c>
      <c r="AQ75" s="915"/>
      <c r="AR75" s="915"/>
      <c r="AS75" s="915"/>
      <c r="AT75" s="915"/>
      <c r="AU75" s="915" t="s">
        <v>603</v>
      </c>
      <c r="AV75" s="915"/>
      <c r="AW75" s="915"/>
      <c r="AX75" s="915"/>
      <c r="AY75" s="915"/>
      <c r="AZ75" s="963" t="s">
        <v>600</v>
      </c>
      <c r="BA75" s="964"/>
      <c r="BB75" s="964"/>
      <c r="BC75" s="964"/>
      <c r="BD75" s="965"/>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598</v>
      </c>
      <c r="C76" s="958"/>
      <c r="D76" s="958"/>
      <c r="E76" s="958"/>
      <c r="F76" s="958"/>
      <c r="G76" s="958"/>
      <c r="H76" s="958"/>
      <c r="I76" s="958"/>
      <c r="J76" s="958"/>
      <c r="K76" s="958"/>
      <c r="L76" s="958"/>
      <c r="M76" s="958"/>
      <c r="N76" s="958"/>
      <c r="O76" s="958"/>
      <c r="P76" s="959"/>
      <c r="Q76" s="966">
        <v>329</v>
      </c>
      <c r="R76" s="967"/>
      <c r="S76" s="967"/>
      <c r="T76" s="967"/>
      <c r="U76" s="914"/>
      <c r="V76" s="968">
        <v>135</v>
      </c>
      <c r="W76" s="967"/>
      <c r="X76" s="967"/>
      <c r="Y76" s="967"/>
      <c r="Z76" s="914"/>
      <c r="AA76" s="968">
        <v>194</v>
      </c>
      <c r="AB76" s="967"/>
      <c r="AC76" s="967"/>
      <c r="AD76" s="967"/>
      <c r="AE76" s="914"/>
      <c r="AF76" s="968">
        <v>194</v>
      </c>
      <c r="AG76" s="967"/>
      <c r="AH76" s="967"/>
      <c r="AI76" s="967"/>
      <c r="AJ76" s="914"/>
      <c r="AK76" s="968" t="s">
        <v>603</v>
      </c>
      <c r="AL76" s="967"/>
      <c r="AM76" s="967"/>
      <c r="AN76" s="967"/>
      <c r="AO76" s="914"/>
      <c r="AP76" s="968" t="s">
        <v>603</v>
      </c>
      <c r="AQ76" s="967"/>
      <c r="AR76" s="967"/>
      <c r="AS76" s="967"/>
      <c r="AT76" s="914"/>
      <c r="AU76" s="968" t="s">
        <v>603</v>
      </c>
      <c r="AV76" s="967"/>
      <c r="AW76" s="967"/>
      <c r="AX76" s="967"/>
      <c r="AY76" s="914"/>
      <c r="AZ76" s="963" t="s">
        <v>602</v>
      </c>
      <c r="BA76" s="964"/>
      <c r="BB76" s="964"/>
      <c r="BC76" s="964"/>
      <c r="BD76" s="965"/>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599</v>
      </c>
      <c r="C77" s="958"/>
      <c r="D77" s="958"/>
      <c r="E77" s="958"/>
      <c r="F77" s="958"/>
      <c r="G77" s="958"/>
      <c r="H77" s="958"/>
      <c r="I77" s="958"/>
      <c r="J77" s="958"/>
      <c r="K77" s="958"/>
      <c r="L77" s="958"/>
      <c r="M77" s="958"/>
      <c r="N77" s="958"/>
      <c r="O77" s="958"/>
      <c r="P77" s="959"/>
      <c r="Q77" s="966">
        <v>348</v>
      </c>
      <c r="R77" s="967"/>
      <c r="S77" s="967"/>
      <c r="T77" s="967"/>
      <c r="U77" s="914"/>
      <c r="V77" s="968">
        <v>320</v>
      </c>
      <c r="W77" s="967"/>
      <c r="X77" s="967"/>
      <c r="Y77" s="967"/>
      <c r="Z77" s="914"/>
      <c r="AA77" s="968">
        <v>28</v>
      </c>
      <c r="AB77" s="967"/>
      <c r="AC77" s="967"/>
      <c r="AD77" s="967"/>
      <c r="AE77" s="914"/>
      <c r="AF77" s="968">
        <v>28</v>
      </c>
      <c r="AG77" s="967"/>
      <c r="AH77" s="967"/>
      <c r="AI77" s="967"/>
      <c r="AJ77" s="914"/>
      <c r="AK77" s="968">
        <v>14</v>
      </c>
      <c r="AL77" s="967"/>
      <c r="AM77" s="967"/>
      <c r="AN77" s="967"/>
      <c r="AO77" s="914"/>
      <c r="AP77" s="968" t="s">
        <v>603</v>
      </c>
      <c r="AQ77" s="967"/>
      <c r="AR77" s="967"/>
      <c r="AS77" s="967"/>
      <c r="AT77" s="914"/>
      <c r="AU77" s="968" t="s">
        <v>603</v>
      </c>
      <c r="AV77" s="967"/>
      <c r="AW77" s="967"/>
      <c r="AX77" s="967"/>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392</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15209</v>
      </c>
      <c r="AG88" s="926"/>
      <c r="AH88" s="926"/>
      <c r="AI88" s="926"/>
      <c r="AJ88" s="926"/>
      <c r="AK88" s="923"/>
      <c r="AL88" s="923"/>
      <c r="AM88" s="923"/>
      <c r="AN88" s="923"/>
      <c r="AO88" s="923"/>
      <c r="AP88" s="926">
        <v>9352</v>
      </c>
      <c r="AQ88" s="926"/>
      <c r="AR88" s="926"/>
      <c r="AS88" s="926"/>
      <c r="AT88" s="926"/>
      <c r="AU88" s="926">
        <v>1340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424</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v>33</v>
      </c>
      <c r="CS102" s="934"/>
      <c r="CT102" s="934"/>
      <c r="CU102" s="934"/>
      <c r="CV102" s="980"/>
      <c r="CW102" s="979">
        <v>0</v>
      </c>
      <c r="CX102" s="934"/>
      <c r="CY102" s="934"/>
      <c r="CZ102" s="934"/>
      <c r="DA102" s="980"/>
      <c r="DB102" s="979">
        <v>0</v>
      </c>
      <c r="DC102" s="934"/>
      <c r="DD102" s="934"/>
      <c r="DE102" s="934"/>
      <c r="DF102" s="980"/>
      <c r="DG102" s="979">
        <v>0</v>
      </c>
      <c r="DH102" s="934"/>
      <c r="DI102" s="934"/>
      <c r="DJ102" s="934"/>
      <c r="DK102" s="980"/>
      <c r="DL102" s="979">
        <v>0</v>
      </c>
      <c r="DM102" s="934"/>
      <c r="DN102" s="934"/>
      <c r="DO102" s="934"/>
      <c r="DP102" s="980"/>
      <c r="DQ102" s="979">
        <v>0</v>
      </c>
      <c r="DR102" s="934"/>
      <c r="DS102" s="934"/>
      <c r="DT102" s="934"/>
      <c r="DU102" s="980"/>
      <c r="DV102" s="1003"/>
      <c r="DW102" s="1004"/>
      <c r="DX102" s="1004"/>
      <c r="DY102" s="1004"/>
      <c r="DZ102" s="1005"/>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425</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426</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8" t="s">
        <v>429</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430</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c r="A109" s="1001" t="s">
        <v>431</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432</v>
      </c>
      <c r="AB109" s="982"/>
      <c r="AC109" s="982"/>
      <c r="AD109" s="982"/>
      <c r="AE109" s="983"/>
      <c r="AF109" s="981" t="s">
        <v>309</v>
      </c>
      <c r="AG109" s="982"/>
      <c r="AH109" s="982"/>
      <c r="AI109" s="982"/>
      <c r="AJ109" s="983"/>
      <c r="AK109" s="981" t="s">
        <v>308</v>
      </c>
      <c r="AL109" s="982"/>
      <c r="AM109" s="982"/>
      <c r="AN109" s="982"/>
      <c r="AO109" s="983"/>
      <c r="AP109" s="981" t="s">
        <v>433</v>
      </c>
      <c r="AQ109" s="982"/>
      <c r="AR109" s="982"/>
      <c r="AS109" s="982"/>
      <c r="AT109" s="984"/>
      <c r="AU109" s="1001" t="s">
        <v>431</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432</v>
      </c>
      <c r="BR109" s="982"/>
      <c r="BS109" s="982"/>
      <c r="BT109" s="982"/>
      <c r="BU109" s="983"/>
      <c r="BV109" s="981" t="s">
        <v>309</v>
      </c>
      <c r="BW109" s="982"/>
      <c r="BX109" s="982"/>
      <c r="BY109" s="982"/>
      <c r="BZ109" s="983"/>
      <c r="CA109" s="981" t="s">
        <v>308</v>
      </c>
      <c r="CB109" s="982"/>
      <c r="CC109" s="982"/>
      <c r="CD109" s="982"/>
      <c r="CE109" s="983"/>
      <c r="CF109" s="1002" t="s">
        <v>433</v>
      </c>
      <c r="CG109" s="1002"/>
      <c r="CH109" s="1002"/>
      <c r="CI109" s="1002"/>
      <c r="CJ109" s="1002"/>
      <c r="CK109" s="981" t="s">
        <v>434</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432</v>
      </c>
      <c r="DH109" s="982"/>
      <c r="DI109" s="982"/>
      <c r="DJ109" s="982"/>
      <c r="DK109" s="983"/>
      <c r="DL109" s="981" t="s">
        <v>309</v>
      </c>
      <c r="DM109" s="982"/>
      <c r="DN109" s="982"/>
      <c r="DO109" s="982"/>
      <c r="DP109" s="983"/>
      <c r="DQ109" s="981" t="s">
        <v>308</v>
      </c>
      <c r="DR109" s="982"/>
      <c r="DS109" s="982"/>
      <c r="DT109" s="982"/>
      <c r="DU109" s="983"/>
      <c r="DV109" s="981" t="s">
        <v>433</v>
      </c>
      <c r="DW109" s="982"/>
      <c r="DX109" s="982"/>
      <c r="DY109" s="982"/>
      <c r="DZ109" s="984"/>
    </row>
    <row r="110" spans="1:131" s="247" customFormat="1" ht="26.25" customHeight="1">
      <c r="A110" s="985" t="s">
        <v>435</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240953</v>
      </c>
      <c r="AB110" s="989"/>
      <c r="AC110" s="989"/>
      <c r="AD110" s="989"/>
      <c r="AE110" s="990"/>
      <c r="AF110" s="991">
        <v>259969</v>
      </c>
      <c r="AG110" s="989"/>
      <c r="AH110" s="989"/>
      <c r="AI110" s="989"/>
      <c r="AJ110" s="990"/>
      <c r="AK110" s="991">
        <v>272001</v>
      </c>
      <c r="AL110" s="989"/>
      <c r="AM110" s="989"/>
      <c r="AN110" s="989"/>
      <c r="AO110" s="990"/>
      <c r="AP110" s="992">
        <v>10.4</v>
      </c>
      <c r="AQ110" s="993"/>
      <c r="AR110" s="993"/>
      <c r="AS110" s="993"/>
      <c r="AT110" s="994"/>
      <c r="AU110" s="995" t="s">
        <v>72</v>
      </c>
      <c r="AV110" s="996"/>
      <c r="AW110" s="996"/>
      <c r="AX110" s="996"/>
      <c r="AY110" s="996"/>
      <c r="AZ110" s="1037" t="s">
        <v>436</v>
      </c>
      <c r="BA110" s="986"/>
      <c r="BB110" s="986"/>
      <c r="BC110" s="986"/>
      <c r="BD110" s="986"/>
      <c r="BE110" s="986"/>
      <c r="BF110" s="986"/>
      <c r="BG110" s="986"/>
      <c r="BH110" s="986"/>
      <c r="BI110" s="986"/>
      <c r="BJ110" s="986"/>
      <c r="BK110" s="986"/>
      <c r="BL110" s="986"/>
      <c r="BM110" s="986"/>
      <c r="BN110" s="986"/>
      <c r="BO110" s="986"/>
      <c r="BP110" s="987"/>
      <c r="BQ110" s="1023">
        <v>3132992</v>
      </c>
      <c r="BR110" s="1024"/>
      <c r="BS110" s="1024"/>
      <c r="BT110" s="1024"/>
      <c r="BU110" s="1024"/>
      <c r="BV110" s="1024">
        <v>3317065</v>
      </c>
      <c r="BW110" s="1024"/>
      <c r="BX110" s="1024"/>
      <c r="BY110" s="1024"/>
      <c r="BZ110" s="1024"/>
      <c r="CA110" s="1024">
        <v>3371745</v>
      </c>
      <c r="CB110" s="1024"/>
      <c r="CC110" s="1024"/>
      <c r="CD110" s="1024"/>
      <c r="CE110" s="1024"/>
      <c r="CF110" s="1038">
        <v>128.80000000000001</v>
      </c>
      <c r="CG110" s="1039"/>
      <c r="CH110" s="1039"/>
      <c r="CI110" s="1039"/>
      <c r="CJ110" s="1039"/>
      <c r="CK110" s="1040" t="s">
        <v>437</v>
      </c>
      <c r="CL110" s="1041"/>
      <c r="CM110" s="1020" t="s">
        <v>438</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439</v>
      </c>
      <c r="DH110" s="1024"/>
      <c r="DI110" s="1024"/>
      <c r="DJ110" s="1024"/>
      <c r="DK110" s="1024"/>
      <c r="DL110" s="1024" t="s">
        <v>439</v>
      </c>
      <c r="DM110" s="1024"/>
      <c r="DN110" s="1024"/>
      <c r="DO110" s="1024"/>
      <c r="DP110" s="1024"/>
      <c r="DQ110" s="1024" t="s">
        <v>440</v>
      </c>
      <c r="DR110" s="1024"/>
      <c r="DS110" s="1024"/>
      <c r="DT110" s="1024"/>
      <c r="DU110" s="1024"/>
      <c r="DV110" s="1025" t="s">
        <v>414</v>
      </c>
      <c r="DW110" s="1025"/>
      <c r="DX110" s="1025"/>
      <c r="DY110" s="1025"/>
      <c r="DZ110" s="1026"/>
    </row>
    <row r="111" spans="1:131" s="247" customFormat="1" ht="26.25" customHeight="1">
      <c r="A111" s="1027" t="s">
        <v>441</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414</v>
      </c>
      <c r="AB111" s="1031"/>
      <c r="AC111" s="1031"/>
      <c r="AD111" s="1031"/>
      <c r="AE111" s="1032"/>
      <c r="AF111" s="1033" t="s">
        <v>442</v>
      </c>
      <c r="AG111" s="1031"/>
      <c r="AH111" s="1031"/>
      <c r="AI111" s="1031"/>
      <c r="AJ111" s="1032"/>
      <c r="AK111" s="1033" t="s">
        <v>414</v>
      </c>
      <c r="AL111" s="1031"/>
      <c r="AM111" s="1031"/>
      <c r="AN111" s="1031"/>
      <c r="AO111" s="1032"/>
      <c r="AP111" s="1034" t="s">
        <v>414</v>
      </c>
      <c r="AQ111" s="1035"/>
      <c r="AR111" s="1035"/>
      <c r="AS111" s="1035"/>
      <c r="AT111" s="1036"/>
      <c r="AU111" s="997"/>
      <c r="AV111" s="998"/>
      <c r="AW111" s="998"/>
      <c r="AX111" s="998"/>
      <c r="AY111" s="998"/>
      <c r="AZ111" s="1046" t="s">
        <v>443</v>
      </c>
      <c r="BA111" s="1047"/>
      <c r="BB111" s="1047"/>
      <c r="BC111" s="1047"/>
      <c r="BD111" s="1047"/>
      <c r="BE111" s="1047"/>
      <c r="BF111" s="1047"/>
      <c r="BG111" s="1047"/>
      <c r="BH111" s="1047"/>
      <c r="BI111" s="1047"/>
      <c r="BJ111" s="1047"/>
      <c r="BK111" s="1047"/>
      <c r="BL111" s="1047"/>
      <c r="BM111" s="1047"/>
      <c r="BN111" s="1047"/>
      <c r="BO111" s="1047"/>
      <c r="BP111" s="1048"/>
      <c r="BQ111" s="1016" t="s">
        <v>414</v>
      </c>
      <c r="BR111" s="1017"/>
      <c r="BS111" s="1017"/>
      <c r="BT111" s="1017"/>
      <c r="BU111" s="1017"/>
      <c r="BV111" s="1017" t="s">
        <v>440</v>
      </c>
      <c r="BW111" s="1017"/>
      <c r="BX111" s="1017"/>
      <c r="BY111" s="1017"/>
      <c r="BZ111" s="1017"/>
      <c r="CA111" s="1017" t="s">
        <v>394</v>
      </c>
      <c r="CB111" s="1017"/>
      <c r="CC111" s="1017"/>
      <c r="CD111" s="1017"/>
      <c r="CE111" s="1017"/>
      <c r="CF111" s="1011" t="s">
        <v>414</v>
      </c>
      <c r="CG111" s="1012"/>
      <c r="CH111" s="1012"/>
      <c r="CI111" s="1012"/>
      <c r="CJ111" s="1012"/>
      <c r="CK111" s="1042"/>
      <c r="CL111" s="1043"/>
      <c r="CM111" s="1013" t="s">
        <v>444</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414</v>
      </c>
      <c r="DH111" s="1017"/>
      <c r="DI111" s="1017"/>
      <c r="DJ111" s="1017"/>
      <c r="DK111" s="1017"/>
      <c r="DL111" s="1017" t="s">
        <v>394</v>
      </c>
      <c r="DM111" s="1017"/>
      <c r="DN111" s="1017"/>
      <c r="DO111" s="1017"/>
      <c r="DP111" s="1017"/>
      <c r="DQ111" s="1017" t="s">
        <v>414</v>
      </c>
      <c r="DR111" s="1017"/>
      <c r="DS111" s="1017"/>
      <c r="DT111" s="1017"/>
      <c r="DU111" s="1017"/>
      <c r="DV111" s="1018" t="s">
        <v>414</v>
      </c>
      <c r="DW111" s="1018"/>
      <c r="DX111" s="1018"/>
      <c r="DY111" s="1018"/>
      <c r="DZ111" s="1019"/>
    </row>
    <row r="112" spans="1:131" s="247" customFormat="1" ht="26.25" customHeight="1">
      <c r="A112" s="1049" t="s">
        <v>445</v>
      </c>
      <c r="B112" s="1050"/>
      <c r="C112" s="1047" t="s">
        <v>446</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414</v>
      </c>
      <c r="AB112" s="1056"/>
      <c r="AC112" s="1056"/>
      <c r="AD112" s="1056"/>
      <c r="AE112" s="1057"/>
      <c r="AF112" s="1058" t="s">
        <v>394</v>
      </c>
      <c r="AG112" s="1056"/>
      <c r="AH112" s="1056"/>
      <c r="AI112" s="1056"/>
      <c r="AJ112" s="1057"/>
      <c r="AK112" s="1058" t="s">
        <v>447</v>
      </c>
      <c r="AL112" s="1056"/>
      <c r="AM112" s="1056"/>
      <c r="AN112" s="1056"/>
      <c r="AO112" s="1057"/>
      <c r="AP112" s="1059" t="s">
        <v>394</v>
      </c>
      <c r="AQ112" s="1060"/>
      <c r="AR112" s="1060"/>
      <c r="AS112" s="1060"/>
      <c r="AT112" s="1061"/>
      <c r="AU112" s="997"/>
      <c r="AV112" s="998"/>
      <c r="AW112" s="998"/>
      <c r="AX112" s="998"/>
      <c r="AY112" s="998"/>
      <c r="AZ112" s="1046" t="s">
        <v>448</v>
      </c>
      <c r="BA112" s="1047"/>
      <c r="BB112" s="1047"/>
      <c r="BC112" s="1047"/>
      <c r="BD112" s="1047"/>
      <c r="BE112" s="1047"/>
      <c r="BF112" s="1047"/>
      <c r="BG112" s="1047"/>
      <c r="BH112" s="1047"/>
      <c r="BI112" s="1047"/>
      <c r="BJ112" s="1047"/>
      <c r="BK112" s="1047"/>
      <c r="BL112" s="1047"/>
      <c r="BM112" s="1047"/>
      <c r="BN112" s="1047"/>
      <c r="BO112" s="1047"/>
      <c r="BP112" s="1048"/>
      <c r="BQ112" s="1016">
        <v>1622</v>
      </c>
      <c r="BR112" s="1017"/>
      <c r="BS112" s="1017"/>
      <c r="BT112" s="1017"/>
      <c r="BU112" s="1017"/>
      <c r="BV112" s="1017">
        <v>1199</v>
      </c>
      <c r="BW112" s="1017"/>
      <c r="BX112" s="1017"/>
      <c r="BY112" s="1017"/>
      <c r="BZ112" s="1017"/>
      <c r="CA112" s="1017">
        <v>946</v>
      </c>
      <c r="CB112" s="1017"/>
      <c r="CC112" s="1017"/>
      <c r="CD112" s="1017"/>
      <c r="CE112" s="1017"/>
      <c r="CF112" s="1011">
        <v>0</v>
      </c>
      <c r="CG112" s="1012"/>
      <c r="CH112" s="1012"/>
      <c r="CI112" s="1012"/>
      <c r="CJ112" s="1012"/>
      <c r="CK112" s="1042"/>
      <c r="CL112" s="1043"/>
      <c r="CM112" s="1013" t="s">
        <v>449</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440</v>
      </c>
      <c r="DH112" s="1017"/>
      <c r="DI112" s="1017"/>
      <c r="DJ112" s="1017"/>
      <c r="DK112" s="1017"/>
      <c r="DL112" s="1017" t="s">
        <v>414</v>
      </c>
      <c r="DM112" s="1017"/>
      <c r="DN112" s="1017"/>
      <c r="DO112" s="1017"/>
      <c r="DP112" s="1017"/>
      <c r="DQ112" s="1017" t="s">
        <v>442</v>
      </c>
      <c r="DR112" s="1017"/>
      <c r="DS112" s="1017"/>
      <c r="DT112" s="1017"/>
      <c r="DU112" s="1017"/>
      <c r="DV112" s="1018" t="s">
        <v>414</v>
      </c>
      <c r="DW112" s="1018"/>
      <c r="DX112" s="1018"/>
      <c r="DY112" s="1018"/>
      <c r="DZ112" s="1019"/>
    </row>
    <row r="113" spans="1:130" s="247" customFormat="1" ht="26.25" customHeight="1">
      <c r="A113" s="1051"/>
      <c r="B113" s="1052"/>
      <c r="C113" s="1047" t="s">
        <v>450</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352</v>
      </c>
      <c r="AB113" s="1031"/>
      <c r="AC113" s="1031"/>
      <c r="AD113" s="1031"/>
      <c r="AE113" s="1032"/>
      <c r="AF113" s="1033">
        <v>331</v>
      </c>
      <c r="AG113" s="1031"/>
      <c r="AH113" s="1031"/>
      <c r="AI113" s="1031"/>
      <c r="AJ113" s="1032"/>
      <c r="AK113" s="1033">
        <v>279</v>
      </c>
      <c r="AL113" s="1031"/>
      <c r="AM113" s="1031"/>
      <c r="AN113" s="1031"/>
      <c r="AO113" s="1032"/>
      <c r="AP113" s="1034">
        <v>0</v>
      </c>
      <c r="AQ113" s="1035"/>
      <c r="AR113" s="1035"/>
      <c r="AS113" s="1035"/>
      <c r="AT113" s="1036"/>
      <c r="AU113" s="997"/>
      <c r="AV113" s="998"/>
      <c r="AW113" s="998"/>
      <c r="AX113" s="998"/>
      <c r="AY113" s="998"/>
      <c r="AZ113" s="1046" t="s">
        <v>451</v>
      </c>
      <c r="BA113" s="1047"/>
      <c r="BB113" s="1047"/>
      <c r="BC113" s="1047"/>
      <c r="BD113" s="1047"/>
      <c r="BE113" s="1047"/>
      <c r="BF113" s="1047"/>
      <c r="BG113" s="1047"/>
      <c r="BH113" s="1047"/>
      <c r="BI113" s="1047"/>
      <c r="BJ113" s="1047"/>
      <c r="BK113" s="1047"/>
      <c r="BL113" s="1047"/>
      <c r="BM113" s="1047"/>
      <c r="BN113" s="1047"/>
      <c r="BO113" s="1047"/>
      <c r="BP113" s="1048"/>
      <c r="BQ113" s="1016">
        <v>1251263</v>
      </c>
      <c r="BR113" s="1017"/>
      <c r="BS113" s="1017"/>
      <c r="BT113" s="1017"/>
      <c r="BU113" s="1017"/>
      <c r="BV113" s="1017">
        <v>1258058</v>
      </c>
      <c r="BW113" s="1017"/>
      <c r="BX113" s="1017"/>
      <c r="BY113" s="1017"/>
      <c r="BZ113" s="1017"/>
      <c r="CA113" s="1017">
        <v>1338930</v>
      </c>
      <c r="CB113" s="1017"/>
      <c r="CC113" s="1017"/>
      <c r="CD113" s="1017"/>
      <c r="CE113" s="1017"/>
      <c r="CF113" s="1011">
        <v>51.1</v>
      </c>
      <c r="CG113" s="1012"/>
      <c r="CH113" s="1012"/>
      <c r="CI113" s="1012"/>
      <c r="CJ113" s="1012"/>
      <c r="CK113" s="1042"/>
      <c r="CL113" s="1043"/>
      <c r="CM113" s="1013" t="s">
        <v>452</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394</v>
      </c>
      <c r="DH113" s="1056"/>
      <c r="DI113" s="1056"/>
      <c r="DJ113" s="1056"/>
      <c r="DK113" s="1057"/>
      <c r="DL113" s="1058" t="s">
        <v>394</v>
      </c>
      <c r="DM113" s="1056"/>
      <c r="DN113" s="1056"/>
      <c r="DO113" s="1056"/>
      <c r="DP113" s="1057"/>
      <c r="DQ113" s="1058" t="s">
        <v>440</v>
      </c>
      <c r="DR113" s="1056"/>
      <c r="DS113" s="1056"/>
      <c r="DT113" s="1056"/>
      <c r="DU113" s="1057"/>
      <c r="DV113" s="1059" t="s">
        <v>447</v>
      </c>
      <c r="DW113" s="1060"/>
      <c r="DX113" s="1060"/>
      <c r="DY113" s="1060"/>
      <c r="DZ113" s="1061"/>
    </row>
    <row r="114" spans="1:130" s="247" customFormat="1" ht="26.25" customHeight="1">
      <c r="A114" s="1051"/>
      <c r="B114" s="1052"/>
      <c r="C114" s="1047" t="s">
        <v>453</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135833</v>
      </c>
      <c r="AB114" s="1056"/>
      <c r="AC114" s="1056"/>
      <c r="AD114" s="1056"/>
      <c r="AE114" s="1057"/>
      <c r="AF114" s="1058">
        <v>130810</v>
      </c>
      <c r="AG114" s="1056"/>
      <c r="AH114" s="1056"/>
      <c r="AI114" s="1056"/>
      <c r="AJ114" s="1057"/>
      <c r="AK114" s="1058">
        <v>148213</v>
      </c>
      <c r="AL114" s="1056"/>
      <c r="AM114" s="1056"/>
      <c r="AN114" s="1056"/>
      <c r="AO114" s="1057"/>
      <c r="AP114" s="1059">
        <v>5.7</v>
      </c>
      <c r="AQ114" s="1060"/>
      <c r="AR114" s="1060"/>
      <c r="AS114" s="1060"/>
      <c r="AT114" s="1061"/>
      <c r="AU114" s="997"/>
      <c r="AV114" s="998"/>
      <c r="AW114" s="998"/>
      <c r="AX114" s="998"/>
      <c r="AY114" s="998"/>
      <c r="AZ114" s="1046" t="s">
        <v>454</v>
      </c>
      <c r="BA114" s="1047"/>
      <c r="BB114" s="1047"/>
      <c r="BC114" s="1047"/>
      <c r="BD114" s="1047"/>
      <c r="BE114" s="1047"/>
      <c r="BF114" s="1047"/>
      <c r="BG114" s="1047"/>
      <c r="BH114" s="1047"/>
      <c r="BI114" s="1047"/>
      <c r="BJ114" s="1047"/>
      <c r="BK114" s="1047"/>
      <c r="BL114" s="1047"/>
      <c r="BM114" s="1047"/>
      <c r="BN114" s="1047"/>
      <c r="BO114" s="1047"/>
      <c r="BP114" s="1048"/>
      <c r="BQ114" s="1016">
        <v>937155</v>
      </c>
      <c r="BR114" s="1017"/>
      <c r="BS114" s="1017"/>
      <c r="BT114" s="1017"/>
      <c r="BU114" s="1017"/>
      <c r="BV114" s="1017">
        <v>952251</v>
      </c>
      <c r="BW114" s="1017"/>
      <c r="BX114" s="1017"/>
      <c r="BY114" s="1017"/>
      <c r="BZ114" s="1017"/>
      <c r="CA114" s="1017">
        <v>865178</v>
      </c>
      <c r="CB114" s="1017"/>
      <c r="CC114" s="1017"/>
      <c r="CD114" s="1017"/>
      <c r="CE114" s="1017"/>
      <c r="CF114" s="1011">
        <v>33</v>
      </c>
      <c r="CG114" s="1012"/>
      <c r="CH114" s="1012"/>
      <c r="CI114" s="1012"/>
      <c r="CJ114" s="1012"/>
      <c r="CK114" s="1042"/>
      <c r="CL114" s="1043"/>
      <c r="CM114" s="1013" t="s">
        <v>455</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414</v>
      </c>
      <c r="DH114" s="1056"/>
      <c r="DI114" s="1056"/>
      <c r="DJ114" s="1056"/>
      <c r="DK114" s="1057"/>
      <c r="DL114" s="1058" t="s">
        <v>394</v>
      </c>
      <c r="DM114" s="1056"/>
      <c r="DN114" s="1056"/>
      <c r="DO114" s="1056"/>
      <c r="DP114" s="1057"/>
      <c r="DQ114" s="1058" t="s">
        <v>414</v>
      </c>
      <c r="DR114" s="1056"/>
      <c r="DS114" s="1056"/>
      <c r="DT114" s="1056"/>
      <c r="DU114" s="1057"/>
      <c r="DV114" s="1059" t="s">
        <v>414</v>
      </c>
      <c r="DW114" s="1060"/>
      <c r="DX114" s="1060"/>
      <c r="DY114" s="1060"/>
      <c r="DZ114" s="1061"/>
    </row>
    <row r="115" spans="1:130" s="247" customFormat="1" ht="26.25" customHeight="1">
      <c r="A115" s="1051"/>
      <c r="B115" s="1052"/>
      <c r="C115" s="1047" t="s">
        <v>456</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447</v>
      </c>
      <c r="AB115" s="1031"/>
      <c r="AC115" s="1031"/>
      <c r="AD115" s="1031"/>
      <c r="AE115" s="1032"/>
      <c r="AF115" s="1033" t="s">
        <v>394</v>
      </c>
      <c r="AG115" s="1031"/>
      <c r="AH115" s="1031"/>
      <c r="AI115" s="1031"/>
      <c r="AJ115" s="1032"/>
      <c r="AK115" s="1033" t="s">
        <v>414</v>
      </c>
      <c r="AL115" s="1031"/>
      <c r="AM115" s="1031"/>
      <c r="AN115" s="1031"/>
      <c r="AO115" s="1032"/>
      <c r="AP115" s="1034" t="s">
        <v>447</v>
      </c>
      <c r="AQ115" s="1035"/>
      <c r="AR115" s="1035"/>
      <c r="AS115" s="1035"/>
      <c r="AT115" s="1036"/>
      <c r="AU115" s="997"/>
      <c r="AV115" s="998"/>
      <c r="AW115" s="998"/>
      <c r="AX115" s="998"/>
      <c r="AY115" s="998"/>
      <c r="AZ115" s="1046" t="s">
        <v>457</v>
      </c>
      <c r="BA115" s="1047"/>
      <c r="BB115" s="1047"/>
      <c r="BC115" s="1047"/>
      <c r="BD115" s="1047"/>
      <c r="BE115" s="1047"/>
      <c r="BF115" s="1047"/>
      <c r="BG115" s="1047"/>
      <c r="BH115" s="1047"/>
      <c r="BI115" s="1047"/>
      <c r="BJ115" s="1047"/>
      <c r="BK115" s="1047"/>
      <c r="BL115" s="1047"/>
      <c r="BM115" s="1047"/>
      <c r="BN115" s="1047"/>
      <c r="BO115" s="1047"/>
      <c r="BP115" s="1048"/>
      <c r="BQ115" s="1016" t="s">
        <v>440</v>
      </c>
      <c r="BR115" s="1017"/>
      <c r="BS115" s="1017"/>
      <c r="BT115" s="1017"/>
      <c r="BU115" s="1017"/>
      <c r="BV115" s="1017" t="s">
        <v>414</v>
      </c>
      <c r="BW115" s="1017"/>
      <c r="BX115" s="1017"/>
      <c r="BY115" s="1017"/>
      <c r="BZ115" s="1017"/>
      <c r="CA115" s="1017" t="s">
        <v>414</v>
      </c>
      <c r="CB115" s="1017"/>
      <c r="CC115" s="1017"/>
      <c r="CD115" s="1017"/>
      <c r="CE115" s="1017"/>
      <c r="CF115" s="1011" t="s">
        <v>394</v>
      </c>
      <c r="CG115" s="1012"/>
      <c r="CH115" s="1012"/>
      <c r="CI115" s="1012"/>
      <c r="CJ115" s="1012"/>
      <c r="CK115" s="1042"/>
      <c r="CL115" s="1043"/>
      <c r="CM115" s="1046" t="s">
        <v>458</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459</v>
      </c>
      <c r="DH115" s="1056"/>
      <c r="DI115" s="1056"/>
      <c r="DJ115" s="1056"/>
      <c r="DK115" s="1057"/>
      <c r="DL115" s="1058" t="s">
        <v>414</v>
      </c>
      <c r="DM115" s="1056"/>
      <c r="DN115" s="1056"/>
      <c r="DO115" s="1056"/>
      <c r="DP115" s="1057"/>
      <c r="DQ115" s="1058" t="s">
        <v>394</v>
      </c>
      <c r="DR115" s="1056"/>
      <c r="DS115" s="1056"/>
      <c r="DT115" s="1056"/>
      <c r="DU115" s="1057"/>
      <c r="DV115" s="1059" t="s">
        <v>414</v>
      </c>
      <c r="DW115" s="1060"/>
      <c r="DX115" s="1060"/>
      <c r="DY115" s="1060"/>
      <c r="DZ115" s="1061"/>
    </row>
    <row r="116" spans="1:130" s="247" customFormat="1" ht="26.25" customHeight="1">
      <c r="A116" s="1053"/>
      <c r="B116" s="1054"/>
      <c r="C116" s="1062" t="s">
        <v>460</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414</v>
      </c>
      <c r="AB116" s="1056"/>
      <c r="AC116" s="1056"/>
      <c r="AD116" s="1056"/>
      <c r="AE116" s="1057"/>
      <c r="AF116" s="1058" t="s">
        <v>459</v>
      </c>
      <c r="AG116" s="1056"/>
      <c r="AH116" s="1056"/>
      <c r="AI116" s="1056"/>
      <c r="AJ116" s="1057"/>
      <c r="AK116" s="1058" t="s">
        <v>394</v>
      </c>
      <c r="AL116" s="1056"/>
      <c r="AM116" s="1056"/>
      <c r="AN116" s="1056"/>
      <c r="AO116" s="1057"/>
      <c r="AP116" s="1059" t="s">
        <v>394</v>
      </c>
      <c r="AQ116" s="1060"/>
      <c r="AR116" s="1060"/>
      <c r="AS116" s="1060"/>
      <c r="AT116" s="1061"/>
      <c r="AU116" s="997"/>
      <c r="AV116" s="998"/>
      <c r="AW116" s="998"/>
      <c r="AX116" s="998"/>
      <c r="AY116" s="998"/>
      <c r="AZ116" s="1064" t="s">
        <v>461</v>
      </c>
      <c r="BA116" s="1065"/>
      <c r="BB116" s="1065"/>
      <c r="BC116" s="1065"/>
      <c r="BD116" s="1065"/>
      <c r="BE116" s="1065"/>
      <c r="BF116" s="1065"/>
      <c r="BG116" s="1065"/>
      <c r="BH116" s="1065"/>
      <c r="BI116" s="1065"/>
      <c r="BJ116" s="1065"/>
      <c r="BK116" s="1065"/>
      <c r="BL116" s="1065"/>
      <c r="BM116" s="1065"/>
      <c r="BN116" s="1065"/>
      <c r="BO116" s="1065"/>
      <c r="BP116" s="1066"/>
      <c r="BQ116" s="1016" t="s">
        <v>394</v>
      </c>
      <c r="BR116" s="1017"/>
      <c r="BS116" s="1017"/>
      <c r="BT116" s="1017"/>
      <c r="BU116" s="1017"/>
      <c r="BV116" s="1017" t="s">
        <v>442</v>
      </c>
      <c r="BW116" s="1017"/>
      <c r="BX116" s="1017"/>
      <c r="BY116" s="1017"/>
      <c r="BZ116" s="1017"/>
      <c r="CA116" s="1017" t="s">
        <v>447</v>
      </c>
      <c r="CB116" s="1017"/>
      <c r="CC116" s="1017"/>
      <c r="CD116" s="1017"/>
      <c r="CE116" s="1017"/>
      <c r="CF116" s="1011" t="s">
        <v>439</v>
      </c>
      <c r="CG116" s="1012"/>
      <c r="CH116" s="1012"/>
      <c r="CI116" s="1012"/>
      <c r="CJ116" s="1012"/>
      <c r="CK116" s="1042"/>
      <c r="CL116" s="1043"/>
      <c r="CM116" s="1013" t="s">
        <v>462</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414</v>
      </c>
      <c r="DH116" s="1056"/>
      <c r="DI116" s="1056"/>
      <c r="DJ116" s="1056"/>
      <c r="DK116" s="1057"/>
      <c r="DL116" s="1058" t="s">
        <v>394</v>
      </c>
      <c r="DM116" s="1056"/>
      <c r="DN116" s="1056"/>
      <c r="DO116" s="1056"/>
      <c r="DP116" s="1057"/>
      <c r="DQ116" s="1058" t="s">
        <v>414</v>
      </c>
      <c r="DR116" s="1056"/>
      <c r="DS116" s="1056"/>
      <c r="DT116" s="1056"/>
      <c r="DU116" s="1057"/>
      <c r="DV116" s="1059" t="s">
        <v>394</v>
      </c>
      <c r="DW116" s="1060"/>
      <c r="DX116" s="1060"/>
      <c r="DY116" s="1060"/>
      <c r="DZ116" s="1061"/>
    </row>
    <row r="117" spans="1:130" s="247" customFormat="1" ht="26.25" customHeight="1">
      <c r="A117" s="100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463</v>
      </c>
      <c r="Z117" s="983"/>
      <c r="AA117" s="1073">
        <v>377138</v>
      </c>
      <c r="AB117" s="1074"/>
      <c r="AC117" s="1074"/>
      <c r="AD117" s="1074"/>
      <c r="AE117" s="1075"/>
      <c r="AF117" s="1076">
        <v>391110</v>
      </c>
      <c r="AG117" s="1074"/>
      <c r="AH117" s="1074"/>
      <c r="AI117" s="1074"/>
      <c r="AJ117" s="1075"/>
      <c r="AK117" s="1076">
        <v>420493</v>
      </c>
      <c r="AL117" s="1074"/>
      <c r="AM117" s="1074"/>
      <c r="AN117" s="1074"/>
      <c r="AO117" s="1075"/>
      <c r="AP117" s="1077"/>
      <c r="AQ117" s="1078"/>
      <c r="AR117" s="1078"/>
      <c r="AS117" s="1078"/>
      <c r="AT117" s="1079"/>
      <c r="AU117" s="997"/>
      <c r="AV117" s="998"/>
      <c r="AW117" s="998"/>
      <c r="AX117" s="998"/>
      <c r="AY117" s="998"/>
      <c r="AZ117" s="1064" t="s">
        <v>464</v>
      </c>
      <c r="BA117" s="1065"/>
      <c r="BB117" s="1065"/>
      <c r="BC117" s="1065"/>
      <c r="BD117" s="1065"/>
      <c r="BE117" s="1065"/>
      <c r="BF117" s="1065"/>
      <c r="BG117" s="1065"/>
      <c r="BH117" s="1065"/>
      <c r="BI117" s="1065"/>
      <c r="BJ117" s="1065"/>
      <c r="BK117" s="1065"/>
      <c r="BL117" s="1065"/>
      <c r="BM117" s="1065"/>
      <c r="BN117" s="1065"/>
      <c r="BO117" s="1065"/>
      <c r="BP117" s="1066"/>
      <c r="BQ117" s="1016" t="s">
        <v>447</v>
      </c>
      <c r="BR117" s="1017"/>
      <c r="BS117" s="1017"/>
      <c r="BT117" s="1017"/>
      <c r="BU117" s="1017"/>
      <c r="BV117" s="1017" t="s">
        <v>414</v>
      </c>
      <c r="BW117" s="1017"/>
      <c r="BX117" s="1017"/>
      <c r="BY117" s="1017"/>
      <c r="BZ117" s="1017"/>
      <c r="CA117" s="1017" t="s">
        <v>414</v>
      </c>
      <c r="CB117" s="1017"/>
      <c r="CC117" s="1017"/>
      <c r="CD117" s="1017"/>
      <c r="CE117" s="1017"/>
      <c r="CF117" s="1011" t="s">
        <v>414</v>
      </c>
      <c r="CG117" s="1012"/>
      <c r="CH117" s="1012"/>
      <c r="CI117" s="1012"/>
      <c r="CJ117" s="1012"/>
      <c r="CK117" s="1042"/>
      <c r="CL117" s="1043"/>
      <c r="CM117" s="1013" t="s">
        <v>465</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440</v>
      </c>
      <c r="DH117" s="1056"/>
      <c r="DI117" s="1056"/>
      <c r="DJ117" s="1056"/>
      <c r="DK117" s="1057"/>
      <c r="DL117" s="1058" t="s">
        <v>439</v>
      </c>
      <c r="DM117" s="1056"/>
      <c r="DN117" s="1056"/>
      <c r="DO117" s="1056"/>
      <c r="DP117" s="1057"/>
      <c r="DQ117" s="1058" t="s">
        <v>414</v>
      </c>
      <c r="DR117" s="1056"/>
      <c r="DS117" s="1056"/>
      <c r="DT117" s="1056"/>
      <c r="DU117" s="1057"/>
      <c r="DV117" s="1059" t="s">
        <v>394</v>
      </c>
      <c r="DW117" s="1060"/>
      <c r="DX117" s="1060"/>
      <c r="DY117" s="1060"/>
      <c r="DZ117" s="1061"/>
    </row>
    <row r="118" spans="1:130" s="247" customFormat="1" ht="26.25" customHeight="1">
      <c r="A118" s="1001" t="s">
        <v>434</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432</v>
      </c>
      <c r="AB118" s="982"/>
      <c r="AC118" s="982"/>
      <c r="AD118" s="982"/>
      <c r="AE118" s="983"/>
      <c r="AF118" s="981" t="s">
        <v>309</v>
      </c>
      <c r="AG118" s="982"/>
      <c r="AH118" s="982"/>
      <c r="AI118" s="982"/>
      <c r="AJ118" s="983"/>
      <c r="AK118" s="981" t="s">
        <v>308</v>
      </c>
      <c r="AL118" s="982"/>
      <c r="AM118" s="982"/>
      <c r="AN118" s="982"/>
      <c r="AO118" s="983"/>
      <c r="AP118" s="1068" t="s">
        <v>433</v>
      </c>
      <c r="AQ118" s="1069"/>
      <c r="AR118" s="1069"/>
      <c r="AS118" s="1069"/>
      <c r="AT118" s="1070"/>
      <c r="AU118" s="997"/>
      <c r="AV118" s="998"/>
      <c r="AW118" s="998"/>
      <c r="AX118" s="998"/>
      <c r="AY118" s="998"/>
      <c r="AZ118" s="1071" t="s">
        <v>466</v>
      </c>
      <c r="BA118" s="1062"/>
      <c r="BB118" s="1062"/>
      <c r="BC118" s="1062"/>
      <c r="BD118" s="1062"/>
      <c r="BE118" s="1062"/>
      <c r="BF118" s="1062"/>
      <c r="BG118" s="1062"/>
      <c r="BH118" s="1062"/>
      <c r="BI118" s="1062"/>
      <c r="BJ118" s="1062"/>
      <c r="BK118" s="1062"/>
      <c r="BL118" s="1062"/>
      <c r="BM118" s="1062"/>
      <c r="BN118" s="1062"/>
      <c r="BO118" s="1062"/>
      <c r="BP118" s="1063"/>
      <c r="BQ118" s="1094" t="s">
        <v>440</v>
      </c>
      <c r="BR118" s="1095"/>
      <c r="BS118" s="1095"/>
      <c r="BT118" s="1095"/>
      <c r="BU118" s="1095"/>
      <c r="BV118" s="1095" t="s">
        <v>440</v>
      </c>
      <c r="BW118" s="1095"/>
      <c r="BX118" s="1095"/>
      <c r="BY118" s="1095"/>
      <c r="BZ118" s="1095"/>
      <c r="CA118" s="1095" t="s">
        <v>440</v>
      </c>
      <c r="CB118" s="1095"/>
      <c r="CC118" s="1095"/>
      <c r="CD118" s="1095"/>
      <c r="CE118" s="1095"/>
      <c r="CF118" s="1011" t="s">
        <v>414</v>
      </c>
      <c r="CG118" s="1012"/>
      <c r="CH118" s="1012"/>
      <c r="CI118" s="1012"/>
      <c r="CJ118" s="1012"/>
      <c r="CK118" s="1042"/>
      <c r="CL118" s="1043"/>
      <c r="CM118" s="1013" t="s">
        <v>467</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414</v>
      </c>
      <c r="DH118" s="1056"/>
      <c r="DI118" s="1056"/>
      <c r="DJ118" s="1056"/>
      <c r="DK118" s="1057"/>
      <c r="DL118" s="1058" t="s">
        <v>440</v>
      </c>
      <c r="DM118" s="1056"/>
      <c r="DN118" s="1056"/>
      <c r="DO118" s="1056"/>
      <c r="DP118" s="1057"/>
      <c r="DQ118" s="1058" t="s">
        <v>440</v>
      </c>
      <c r="DR118" s="1056"/>
      <c r="DS118" s="1056"/>
      <c r="DT118" s="1056"/>
      <c r="DU118" s="1057"/>
      <c r="DV118" s="1059" t="s">
        <v>440</v>
      </c>
      <c r="DW118" s="1060"/>
      <c r="DX118" s="1060"/>
      <c r="DY118" s="1060"/>
      <c r="DZ118" s="1061"/>
    </row>
    <row r="119" spans="1:130" s="247" customFormat="1" ht="26.25" customHeight="1">
      <c r="A119" s="1155" t="s">
        <v>437</v>
      </c>
      <c r="B119" s="1041"/>
      <c r="C119" s="1020" t="s">
        <v>438</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440</v>
      </c>
      <c r="AB119" s="989"/>
      <c r="AC119" s="989"/>
      <c r="AD119" s="989"/>
      <c r="AE119" s="990"/>
      <c r="AF119" s="991" t="s">
        <v>440</v>
      </c>
      <c r="AG119" s="989"/>
      <c r="AH119" s="989"/>
      <c r="AI119" s="989"/>
      <c r="AJ119" s="990"/>
      <c r="AK119" s="991" t="s">
        <v>440</v>
      </c>
      <c r="AL119" s="989"/>
      <c r="AM119" s="989"/>
      <c r="AN119" s="989"/>
      <c r="AO119" s="990"/>
      <c r="AP119" s="992" t="s">
        <v>440</v>
      </c>
      <c r="AQ119" s="993"/>
      <c r="AR119" s="993"/>
      <c r="AS119" s="993"/>
      <c r="AT119" s="994"/>
      <c r="AU119" s="999"/>
      <c r="AV119" s="1000"/>
      <c r="AW119" s="1000"/>
      <c r="AX119" s="1000"/>
      <c r="AY119" s="1000"/>
      <c r="AZ119" s="278" t="s">
        <v>187</v>
      </c>
      <c r="BA119" s="278"/>
      <c r="BB119" s="278"/>
      <c r="BC119" s="278"/>
      <c r="BD119" s="278"/>
      <c r="BE119" s="278"/>
      <c r="BF119" s="278"/>
      <c r="BG119" s="278"/>
      <c r="BH119" s="278"/>
      <c r="BI119" s="278"/>
      <c r="BJ119" s="278"/>
      <c r="BK119" s="278"/>
      <c r="BL119" s="278"/>
      <c r="BM119" s="278"/>
      <c r="BN119" s="278"/>
      <c r="BO119" s="1072" t="s">
        <v>468</v>
      </c>
      <c r="BP119" s="1103"/>
      <c r="BQ119" s="1094">
        <v>5323032</v>
      </c>
      <c r="BR119" s="1095"/>
      <c r="BS119" s="1095"/>
      <c r="BT119" s="1095"/>
      <c r="BU119" s="1095"/>
      <c r="BV119" s="1095">
        <v>5528573</v>
      </c>
      <c r="BW119" s="1095"/>
      <c r="BX119" s="1095"/>
      <c r="BY119" s="1095"/>
      <c r="BZ119" s="1095"/>
      <c r="CA119" s="1095">
        <v>5576799</v>
      </c>
      <c r="CB119" s="1095"/>
      <c r="CC119" s="1095"/>
      <c r="CD119" s="1095"/>
      <c r="CE119" s="1095"/>
      <c r="CF119" s="1096"/>
      <c r="CG119" s="1097"/>
      <c r="CH119" s="1097"/>
      <c r="CI119" s="1097"/>
      <c r="CJ119" s="1098"/>
      <c r="CK119" s="1044"/>
      <c r="CL119" s="1045"/>
      <c r="CM119" s="1099" t="s">
        <v>469</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442</v>
      </c>
      <c r="DH119" s="1081"/>
      <c r="DI119" s="1081"/>
      <c r="DJ119" s="1081"/>
      <c r="DK119" s="1082"/>
      <c r="DL119" s="1080" t="s">
        <v>439</v>
      </c>
      <c r="DM119" s="1081"/>
      <c r="DN119" s="1081"/>
      <c r="DO119" s="1081"/>
      <c r="DP119" s="1082"/>
      <c r="DQ119" s="1080" t="s">
        <v>440</v>
      </c>
      <c r="DR119" s="1081"/>
      <c r="DS119" s="1081"/>
      <c r="DT119" s="1081"/>
      <c r="DU119" s="1082"/>
      <c r="DV119" s="1083" t="s">
        <v>442</v>
      </c>
      <c r="DW119" s="1084"/>
      <c r="DX119" s="1084"/>
      <c r="DY119" s="1084"/>
      <c r="DZ119" s="1085"/>
    </row>
    <row r="120" spans="1:130" s="247" customFormat="1" ht="26.25" customHeight="1">
      <c r="A120" s="1156"/>
      <c r="B120" s="1043"/>
      <c r="C120" s="1013" t="s">
        <v>444</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442</v>
      </c>
      <c r="AB120" s="1056"/>
      <c r="AC120" s="1056"/>
      <c r="AD120" s="1056"/>
      <c r="AE120" s="1057"/>
      <c r="AF120" s="1058" t="s">
        <v>439</v>
      </c>
      <c r="AG120" s="1056"/>
      <c r="AH120" s="1056"/>
      <c r="AI120" s="1056"/>
      <c r="AJ120" s="1057"/>
      <c r="AK120" s="1058" t="s">
        <v>440</v>
      </c>
      <c r="AL120" s="1056"/>
      <c r="AM120" s="1056"/>
      <c r="AN120" s="1056"/>
      <c r="AO120" s="1057"/>
      <c r="AP120" s="1059" t="s">
        <v>440</v>
      </c>
      <c r="AQ120" s="1060"/>
      <c r="AR120" s="1060"/>
      <c r="AS120" s="1060"/>
      <c r="AT120" s="1061"/>
      <c r="AU120" s="1086" t="s">
        <v>470</v>
      </c>
      <c r="AV120" s="1087"/>
      <c r="AW120" s="1087"/>
      <c r="AX120" s="1087"/>
      <c r="AY120" s="1088"/>
      <c r="AZ120" s="1037" t="s">
        <v>471</v>
      </c>
      <c r="BA120" s="986"/>
      <c r="BB120" s="986"/>
      <c r="BC120" s="986"/>
      <c r="BD120" s="986"/>
      <c r="BE120" s="986"/>
      <c r="BF120" s="986"/>
      <c r="BG120" s="986"/>
      <c r="BH120" s="986"/>
      <c r="BI120" s="986"/>
      <c r="BJ120" s="986"/>
      <c r="BK120" s="986"/>
      <c r="BL120" s="986"/>
      <c r="BM120" s="986"/>
      <c r="BN120" s="986"/>
      <c r="BO120" s="986"/>
      <c r="BP120" s="987"/>
      <c r="BQ120" s="1023">
        <v>1369083</v>
      </c>
      <c r="BR120" s="1024"/>
      <c r="BS120" s="1024"/>
      <c r="BT120" s="1024"/>
      <c r="BU120" s="1024"/>
      <c r="BV120" s="1024">
        <v>1583493</v>
      </c>
      <c r="BW120" s="1024"/>
      <c r="BX120" s="1024"/>
      <c r="BY120" s="1024"/>
      <c r="BZ120" s="1024"/>
      <c r="CA120" s="1024">
        <v>1480474</v>
      </c>
      <c r="CB120" s="1024"/>
      <c r="CC120" s="1024"/>
      <c r="CD120" s="1024"/>
      <c r="CE120" s="1024"/>
      <c r="CF120" s="1038">
        <v>56.5</v>
      </c>
      <c r="CG120" s="1039"/>
      <c r="CH120" s="1039"/>
      <c r="CI120" s="1039"/>
      <c r="CJ120" s="1039"/>
      <c r="CK120" s="1104" t="s">
        <v>472</v>
      </c>
      <c r="CL120" s="1105"/>
      <c r="CM120" s="1105"/>
      <c r="CN120" s="1105"/>
      <c r="CO120" s="1106"/>
      <c r="CP120" s="1112" t="s">
        <v>473</v>
      </c>
      <c r="CQ120" s="1113"/>
      <c r="CR120" s="1113"/>
      <c r="CS120" s="1113"/>
      <c r="CT120" s="1113"/>
      <c r="CU120" s="1113"/>
      <c r="CV120" s="1113"/>
      <c r="CW120" s="1113"/>
      <c r="CX120" s="1113"/>
      <c r="CY120" s="1113"/>
      <c r="CZ120" s="1113"/>
      <c r="DA120" s="1113"/>
      <c r="DB120" s="1113"/>
      <c r="DC120" s="1113"/>
      <c r="DD120" s="1113"/>
      <c r="DE120" s="1113"/>
      <c r="DF120" s="1114"/>
      <c r="DG120" s="1023">
        <v>1622</v>
      </c>
      <c r="DH120" s="1024"/>
      <c r="DI120" s="1024"/>
      <c r="DJ120" s="1024"/>
      <c r="DK120" s="1024"/>
      <c r="DL120" s="1024">
        <v>1199</v>
      </c>
      <c r="DM120" s="1024"/>
      <c r="DN120" s="1024"/>
      <c r="DO120" s="1024"/>
      <c r="DP120" s="1024"/>
      <c r="DQ120" s="1024">
        <v>946</v>
      </c>
      <c r="DR120" s="1024"/>
      <c r="DS120" s="1024"/>
      <c r="DT120" s="1024"/>
      <c r="DU120" s="1024"/>
      <c r="DV120" s="1025">
        <v>0</v>
      </c>
      <c r="DW120" s="1025"/>
      <c r="DX120" s="1025"/>
      <c r="DY120" s="1025"/>
      <c r="DZ120" s="1026"/>
    </row>
    <row r="121" spans="1:130" s="247" customFormat="1" ht="26.25" customHeight="1">
      <c r="A121" s="1156"/>
      <c r="B121" s="1043"/>
      <c r="C121" s="1064" t="s">
        <v>474</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442</v>
      </c>
      <c r="AB121" s="1056"/>
      <c r="AC121" s="1056"/>
      <c r="AD121" s="1056"/>
      <c r="AE121" s="1057"/>
      <c r="AF121" s="1058" t="s">
        <v>440</v>
      </c>
      <c r="AG121" s="1056"/>
      <c r="AH121" s="1056"/>
      <c r="AI121" s="1056"/>
      <c r="AJ121" s="1057"/>
      <c r="AK121" s="1058" t="s">
        <v>442</v>
      </c>
      <c r="AL121" s="1056"/>
      <c r="AM121" s="1056"/>
      <c r="AN121" s="1056"/>
      <c r="AO121" s="1057"/>
      <c r="AP121" s="1059" t="s">
        <v>442</v>
      </c>
      <c r="AQ121" s="1060"/>
      <c r="AR121" s="1060"/>
      <c r="AS121" s="1060"/>
      <c r="AT121" s="1061"/>
      <c r="AU121" s="1089"/>
      <c r="AV121" s="1090"/>
      <c r="AW121" s="1090"/>
      <c r="AX121" s="1090"/>
      <c r="AY121" s="1091"/>
      <c r="AZ121" s="1046" t="s">
        <v>475</v>
      </c>
      <c r="BA121" s="1047"/>
      <c r="BB121" s="1047"/>
      <c r="BC121" s="1047"/>
      <c r="BD121" s="1047"/>
      <c r="BE121" s="1047"/>
      <c r="BF121" s="1047"/>
      <c r="BG121" s="1047"/>
      <c r="BH121" s="1047"/>
      <c r="BI121" s="1047"/>
      <c r="BJ121" s="1047"/>
      <c r="BK121" s="1047"/>
      <c r="BL121" s="1047"/>
      <c r="BM121" s="1047"/>
      <c r="BN121" s="1047"/>
      <c r="BO121" s="1047"/>
      <c r="BP121" s="1048"/>
      <c r="BQ121" s="1016" t="s">
        <v>442</v>
      </c>
      <c r="BR121" s="1017"/>
      <c r="BS121" s="1017"/>
      <c r="BT121" s="1017"/>
      <c r="BU121" s="1017"/>
      <c r="BV121" s="1017" t="s">
        <v>442</v>
      </c>
      <c r="BW121" s="1017"/>
      <c r="BX121" s="1017"/>
      <c r="BY121" s="1017"/>
      <c r="BZ121" s="1017"/>
      <c r="CA121" s="1017" t="s">
        <v>442</v>
      </c>
      <c r="CB121" s="1017"/>
      <c r="CC121" s="1017"/>
      <c r="CD121" s="1017"/>
      <c r="CE121" s="1017"/>
      <c r="CF121" s="1011" t="s">
        <v>442</v>
      </c>
      <c r="CG121" s="1012"/>
      <c r="CH121" s="1012"/>
      <c r="CI121" s="1012"/>
      <c r="CJ121" s="1012"/>
      <c r="CK121" s="1107"/>
      <c r="CL121" s="1108"/>
      <c r="CM121" s="1108"/>
      <c r="CN121" s="1108"/>
      <c r="CO121" s="1109"/>
      <c r="CP121" s="1117" t="s">
        <v>476</v>
      </c>
      <c r="CQ121" s="1118"/>
      <c r="CR121" s="1118"/>
      <c r="CS121" s="1118"/>
      <c r="CT121" s="1118"/>
      <c r="CU121" s="1118"/>
      <c r="CV121" s="1118"/>
      <c r="CW121" s="1118"/>
      <c r="CX121" s="1118"/>
      <c r="CY121" s="1118"/>
      <c r="CZ121" s="1118"/>
      <c r="DA121" s="1118"/>
      <c r="DB121" s="1118"/>
      <c r="DC121" s="1118"/>
      <c r="DD121" s="1118"/>
      <c r="DE121" s="1118"/>
      <c r="DF121" s="1119"/>
      <c r="DG121" s="1016" t="s">
        <v>440</v>
      </c>
      <c r="DH121" s="1017"/>
      <c r="DI121" s="1017"/>
      <c r="DJ121" s="1017"/>
      <c r="DK121" s="1017"/>
      <c r="DL121" s="1017" t="s">
        <v>442</v>
      </c>
      <c r="DM121" s="1017"/>
      <c r="DN121" s="1017"/>
      <c r="DO121" s="1017"/>
      <c r="DP121" s="1017"/>
      <c r="DQ121" s="1017" t="s">
        <v>439</v>
      </c>
      <c r="DR121" s="1017"/>
      <c r="DS121" s="1017"/>
      <c r="DT121" s="1017"/>
      <c r="DU121" s="1017"/>
      <c r="DV121" s="1018" t="s">
        <v>442</v>
      </c>
      <c r="DW121" s="1018"/>
      <c r="DX121" s="1018"/>
      <c r="DY121" s="1018"/>
      <c r="DZ121" s="1019"/>
    </row>
    <row r="122" spans="1:130" s="247" customFormat="1" ht="26.25" customHeight="1">
      <c r="A122" s="1156"/>
      <c r="B122" s="1043"/>
      <c r="C122" s="1013" t="s">
        <v>455</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442</v>
      </c>
      <c r="AB122" s="1056"/>
      <c r="AC122" s="1056"/>
      <c r="AD122" s="1056"/>
      <c r="AE122" s="1057"/>
      <c r="AF122" s="1058" t="s">
        <v>442</v>
      </c>
      <c r="AG122" s="1056"/>
      <c r="AH122" s="1056"/>
      <c r="AI122" s="1056"/>
      <c r="AJ122" s="1057"/>
      <c r="AK122" s="1058" t="s">
        <v>442</v>
      </c>
      <c r="AL122" s="1056"/>
      <c r="AM122" s="1056"/>
      <c r="AN122" s="1056"/>
      <c r="AO122" s="1057"/>
      <c r="AP122" s="1059" t="s">
        <v>440</v>
      </c>
      <c r="AQ122" s="1060"/>
      <c r="AR122" s="1060"/>
      <c r="AS122" s="1060"/>
      <c r="AT122" s="1061"/>
      <c r="AU122" s="1089"/>
      <c r="AV122" s="1090"/>
      <c r="AW122" s="1090"/>
      <c r="AX122" s="1090"/>
      <c r="AY122" s="1091"/>
      <c r="AZ122" s="1071" t="s">
        <v>477</v>
      </c>
      <c r="BA122" s="1062"/>
      <c r="BB122" s="1062"/>
      <c r="BC122" s="1062"/>
      <c r="BD122" s="1062"/>
      <c r="BE122" s="1062"/>
      <c r="BF122" s="1062"/>
      <c r="BG122" s="1062"/>
      <c r="BH122" s="1062"/>
      <c r="BI122" s="1062"/>
      <c r="BJ122" s="1062"/>
      <c r="BK122" s="1062"/>
      <c r="BL122" s="1062"/>
      <c r="BM122" s="1062"/>
      <c r="BN122" s="1062"/>
      <c r="BO122" s="1062"/>
      <c r="BP122" s="1063"/>
      <c r="BQ122" s="1094">
        <v>3802031</v>
      </c>
      <c r="BR122" s="1095"/>
      <c r="BS122" s="1095"/>
      <c r="BT122" s="1095"/>
      <c r="BU122" s="1095"/>
      <c r="BV122" s="1095">
        <v>3752090</v>
      </c>
      <c r="BW122" s="1095"/>
      <c r="BX122" s="1095"/>
      <c r="BY122" s="1095"/>
      <c r="BZ122" s="1095"/>
      <c r="CA122" s="1095">
        <v>3858818</v>
      </c>
      <c r="CB122" s="1095"/>
      <c r="CC122" s="1095"/>
      <c r="CD122" s="1095"/>
      <c r="CE122" s="1095"/>
      <c r="CF122" s="1115">
        <v>147.4</v>
      </c>
      <c r="CG122" s="1116"/>
      <c r="CH122" s="1116"/>
      <c r="CI122" s="1116"/>
      <c r="CJ122" s="1116"/>
      <c r="CK122" s="1107"/>
      <c r="CL122" s="1108"/>
      <c r="CM122" s="1108"/>
      <c r="CN122" s="1108"/>
      <c r="CO122" s="1109"/>
      <c r="CP122" s="1117"/>
      <c r="CQ122" s="1118"/>
      <c r="CR122" s="1118"/>
      <c r="CS122" s="1118"/>
      <c r="CT122" s="1118"/>
      <c r="CU122" s="1118"/>
      <c r="CV122" s="1118"/>
      <c r="CW122" s="1118"/>
      <c r="CX122" s="1118"/>
      <c r="CY122" s="1118"/>
      <c r="CZ122" s="1118"/>
      <c r="DA122" s="1118"/>
      <c r="DB122" s="1118"/>
      <c r="DC122" s="1118"/>
      <c r="DD122" s="1118"/>
      <c r="DE122" s="1118"/>
      <c r="DF122" s="1119"/>
      <c r="DG122" s="1016"/>
      <c r="DH122" s="1017"/>
      <c r="DI122" s="1017"/>
      <c r="DJ122" s="1017"/>
      <c r="DK122" s="1017"/>
      <c r="DL122" s="1017"/>
      <c r="DM122" s="1017"/>
      <c r="DN122" s="1017"/>
      <c r="DO122" s="1017"/>
      <c r="DP122" s="1017"/>
      <c r="DQ122" s="1017"/>
      <c r="DR122" s="1017"/>
      <c r="DS122" s="1017"/>
      <c r="DT122" s="1017"/>
      <c r="DU122" s="1017"/>
      <c r="DV122" s="1018"/>
      <c r="DW122" s="1018"/>
      <c r="DX122" s="1018"/>
      <c r="DY122" s="1018"/>
      <c r="DZ122" s="1019"/>
    </row>
    <row r="123" spans="1:130" s="247" customFormat="1" ht="26.25" customHeight="1">
      <c r="A123" s="1156"/>
      <c r="B123" s="1043"/>
      <c r="C123" s="1013" t="s">
        <v>462</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440</v>
      </c>
      <c r="AB123" s="1056"/>
      <c r="AC123" s="1056"/>
      <c r="AD123" s="1056"/>
      <c r="AE123" s="1057"/>
      <c r="AF123" s="1058" t="s">
        <v>439</v>
      </c>
      <c r="AG123" s="1056"/>
      <c r="AH123" s="1056"/>
      <c r="AI123" s="1056"/>
      <c r="AJ123" s="1057"/>
      <c r="AK123" s="1058" t="s">
        <v>442</v>
      </c>
      <c r="AL123" s="1056"/>
      <c r="AM123" s="1056"/>
      <c r="AN123" s="1056"/>
      <c r="AO123" s="1057"/>
      <c r="AP123" s="1059" t="s">
        <v>442</v>
      </c>
      <c r="AQ123" s="1060"/>
      <c r="AR123" s="1060"/>
      <c r="AS123" s="1060"/>
      <c r="AT123" s="1061"/>
      <c r="AU123" s="1092"/>
      <c r="AV123" s="1093"/>
      <c r="AW123" s="1093"/>
      <c r="AX123" s="1093"/>
      <c r="AY123" s="1093"/>
      <c r="AZ123" s="278" t="s">
        <v>187</v>
      </c>
      <c r="BA123" s="278"/>
      <c r="BB123" s="278"/>
      <c r="BC123" s="278"/>
      <c r="BD123" s="278"/>
      <c r="BE123" s="278"/>
      <c r="BF123" s="278"/>
      <c r="BG123" s="278"/>
      <c r="BH123" s="278"/>
      <c r="BI123" s="278"/>
      <c r="BJ123" s="278"/>
      <c r="BK123" s="278"/>
      <c r="BL123" s="278"/>
      <c r="BM123" s="278"/>
      <c r="BN123" s="278"/>
      <c r="BO123" s="1072" t="s">
        <v>478</v>
      </c>
      <c r="BP123" s="1103"/>
      <c r="BQ123" s="1162">
        <v>5171114</v>
      </c>
      <c r="BR123" s="1163"/>
      <c r="BS123" s="1163"/>
      <c r="BT123" s="1163"/>
      <c r="BU123" s="1163"/>
      <c r="BV123" s="1163">
        <v>5335583</v>
      </c>
      <c r="BW123" s="1163"/>
      <c r="BX123" s="1163"/>
      <c r="BY123" s="1163"/>
      <c r="BZ123" s="1163"/>
      <c r="CA123" s="1163">
        <v>5339292</v>
      </c>
      <c r="CB123" s="1163"/>
      <c r="CC123" s="1163"/>
      <c r="CD123" s="1163"/>
      <c r="CE123" s="1163"/>
      <c r="CF123" s="1096"/>
      <c r="CG123" s="1097"/>
      <c r="CH123" s="1097"/>
      <c r="CI123" s="1097"/>
      <c r="CJ123" s="1098"/>
      <c r="CK123" s="1107"/>
      <c r="CL123" s="1108"/>
      <c r="CM123" s="1108"/>
      <c r="CN123" s="1108"/>
      <c r="CO123" s="1109"/>
      <c r="CP123" s="1117"/>
      <c r="CQ123" s="1118"/>
      <c r="CR123" s="1118"/>
      <c r="CS123" s="1118"/>
      <c r="CT123" s="1118"/>
      <c r="CU123" s="1118"/>
      <c r="CV123" s="1118"/>
      <c r="CW123" s="1118"/>
      <c r="CX123" s="1118"/>
      <c r="CY123" s="1118"/>
      <c r="CZ123" s="1118"/>
      <c r="DA123" s="1118"/>
      <c r="DB123" s="1118"/>
      <c r="DC123" s="1118"/>
      <c r="DD123" s="1118"/>
      <c r="DE123" s="1118"/>
      <c r="DF123" s="1119"/>
      <c r="DG123" s="1055"/>
      <c r="DH123" s="1056"/>
      <c r="DI123" s="1056"/>
      <c r="DJ123" s="1056"/>
      <c r="DK123" s="1057"/>
      <c r="DL123" s="1058"/>
      <c r="DM123" s="1056"/>
      <c r="DN123" s="1056"/>
      <c r="DO123" s="1056"/>
      <c r="DP123" s="1057"/>
      <c r="DQ123" s="1058"/>
      <c r="DR123" s="1056"/>
      <c r="DS123" s="1056"/>
      <c r="DT123" s="1056"/>
      <c r="DU123" s="1057"/>
      <c r="DV123" s="1059"/>
      <c r="DW123" s="1060"/>
      <c r="DX123" s="1060"/>
      <c r="DY123" s="1060"/>
      <c r="DZ123" s="1061"/>
    </row>
    <row r="124" spans="1:130" s="247" customFormat="1" ht="26.25" customHeight="1" thickBot="1">
      <c r="A124" s="1156"/>
      <c r="B124" s="1043"/>
      <c r="C124" s="1013" t="s">
        <v>465</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479</v>
      </c>
      <c r="AB124" s="1056"/>
      <c r="AC124" s="1056"/>
      <c r="AD124" s="1056"/>
      <c r="AE124" s="1057"/>
      <c r="AF124" s="1058" t="s">
        <v>479</v>
      </c>
      <c r="AG124" s="1056"/>
      <c r="AH124" s="1056"/>
      <c r="AI124" s="1056"/>
      <c r="AJ124" s="1057"/>
      <c r="AK124" s="1058" t="s">
        <v>479</v>
      </c>
      <c r="AL124" s="1056"/>
      <c r="AM124" s="1056"/>
      <c r="AN124" s="1056"/>
      <c r="AO124" s="1057"/>
      <c r="AP124" s="1059" t="s">
        <v>442</v>
      </c>
      <c r="AQ124" s="1060"/>
      <c r="AR124" s="1060"/>
      <c r="AS124" s="1060"/>
      <c r="AT124" s="1061"/>
      <c r="AU124" s="1158" t="s">
        <v>480</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5.8</v>
      </c>
      <c r="BR124" s="1125"/>
      <c r="BS124" s="1125"/>
      <c r="BT124" s="1125"/>
      <c r="BU124" s="1125"/>
      <c r="BV124" s="1125">
        <v>7.3</v>
      </c>
      <c r="BW124" s="1125"/>
      <c r="BX124" s="1125"/>
      <c r="BY124" s="1125"/>
      <c r="BZ124" s="1125"/>
      <c r="CA124" s="1125">
        <v>9</v>
      </c>
      <c r="CB124" s="1125"/>
      <c r="CC124" s="1125"/>
      <c r="CD124" s="1125"/>
      <c r="CE124" s="1125"/>
      <c r="CF124" s="1126"/>
      <c r="CG124" s="1127"/>
      <c r="CH124" s="1127"/>
      <c r="CI124" s="1127"/>
      <c r="CJ124" s="1128"/>
      <c r="CK124" s="1110"/>
      <c r="CL124" s="1110"/>
      <c r="CM124" s="1110"/>
      <c r="CN124" s="1110"/>
      <c r="CO124" s="1111"/>
      <c r="CP124" s="1117" t="s">
        <v>481</v>
      </c>
      <c r="CQ124" s="1118"/>
      <c r="CR124" s="1118"/>
      <c r="CS124" s="1118"/>
      <c r="CT124" s="1118"/>
      <c r="CU124" s="1118"/>
      <c r="CV124" s="1118"/>
      <c r="CW124" s="1118"/>
      <c r="CX124" s="1118"/>
      <c r="CY124" s="1118"/>
      <c r="CZ124" s="1118"/>
      <c r="DA124" s="1118"/>
      <c r="DB124" s="1118"/>
      <c r="DC124" s="1118"/>
      <c r="DD124" s="1118"/>
      <c r="DE124" s="1118"/>
      <c r="DF124" s="1119"/>
      <c r="DG124" s="1102" t="s">
        <v>482</v>
      </c>
      <c r="DH124" s="1081"/>
      <c r="DI124" s="1081"/>
      <c r="DJ124" s="1081"/>
      <c r="DK124" s="1082"/>
      <c r="DL124" s="1080" t="s">
        <v>394</v>
      </c>
      <c r="DM124" s="1081"/>
      <c r="DN124" s="1081"/>
      <c r="DO124" s="1081"/>
      <c r="DP124" s="1082"/>
      <c r="DQ124" s="1080" t="s">
        <v>394</v>
      </c>
      <c r="DR124" s="1081"/>
      <c r="DS124" s="1081"/>
      <c r="DT124" s="1081"/>
      <c r="DU124" s="1082"/>
      <c r="DV124" s="1083" t="s">
        <v>483</v>
      </c>
      <c r="DW124" s="1084"/>
      <c r="DX124" s="1084"/>
      <c r="DY124" s="1084"/>
      <c r="DZ124" s="1085"/>
    </row>
    <row r="125" spans="1:130" s="247" customFormat="1" ht="26.25" customHeight="1">
      <c r="A125" s="1156"/>
      <c r="B125" s="1043"/>
      <c r="C125" s="1013" t="s">
        <v>467</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484</v>
      </c>
      <c r="AB125" s="1056"/>
      <c r="AC125" s="1056"/>
      <c r="AD125" s="1056"/>
      <c r="AE125" s="1057"/>
      <c r="AF125" s="1058" t="s">
        <v>485</v>
      </c>
      <c r="AG125" s="1056"/>
      <c r="AH125" s="1056"/>
      <c r="AI125" s="1056"/>
      <c r="AJ125" s="1057"/>
      <c r="AK125" s="1058" t="s">
        <v>486</v>
      </c>
      <c r="AL125" s="1056"/>
      <c r="AM125" s="1056"/>
      <c r="AN125" s="1056"/>
      <c r="AO125" s="1057"/>
      <c r="AP125" s="1059" t="s">
        <v>394</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487</v>
      </c>
      <c r="CL125" s="1105"/>
      <c r="CM125" s="1105"/>
      <c r="CN125" s="1105"/>
      <c r="CO125" s="1106"/>
      <c r="CP125" s="1037" t="s">
        <v>488</v>
      </c>
      <c r="CQ125" s="986"/>
      <c r="CR125" s="986"/>
      <c r="CS125" s="986"/>
      <c r="CT125" s="986"/>
      <c r="CU125" s="986"/>
      <c r="CV125" s="986"/>
      <c r="CW125" s="986"/>
      <c r="CX125" s="986"/>
      <c r="CY125" s="986"/>
      <c r="CZ125" s="986"/>
      <c r="DA125" s="986"/>
      <c r="DB125" s="986"/>
      <c r="DC125" s="986"/>
      <c r="DD125" s="986"/>
      <c r="DE125" s="986"/>
      <c r="DF125" s="987"/>
      <c r="DG125" s="1023" t="s">
        <v>489</v>
      </c>
      <c r="DH125" s="1024"/>
      <c r="DI125" s="1024"/>
      <c r="DJ125" s="1024"/>
      <c r="DK125" s="1024"/>
      <c r="DL125" s="1024" t="s">
        <v>489</v>
      </c>
      <c r="DM125" s="1024"/>
      <c r="DN125" s="1024"/>
      <c r="DO125" s="1024"/>
      <c r="DP125" s="1024"/>
      <c r="DQ125" s="1024" t="s">
        <v>479</v>
      </c>
      <c r="DR125" s="1024"/>
      <c r="DS125" s="1024"/>
      <c r="DT125" s="1024"/>
      <c r="DU125" s="1024"/>
      <c r="DV125" s="1025" t="s">
        <v>486</v>
      </c>
      <c r="DW125" s="1025"/>
      <c r="DX125" s="1025"/>
      <c r="DY125" s="1025"/>
      <c r="DZ125" s="1026"/>
    </row>
    <row r="126" spans="1:130" s="247" customFormat="1" ht="26.25" customHeight="1" thickBot="1">
      <c r="A126" s="1156"/>
      <c r="B126" s="1043"/>
      <c r="C126" s="1013" t="s">
        <v>469</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490</v>
      </c>
      <c r="AB126" s="1056"/>
      <c r="AC126" s="1056"/>
      <c r="AD126" s="1056"/>
      <c r="AE126" s="1057"/>
      <c r="AF126" s="1058" t="s">
        <v>485</v>
      </c>
      <c r="AG126" s="1056"/>
      <c r="AH126" s="1056"/>
      <c r="AI126" s="1056"/>
      <c r="AJ126" s="1057"/>
      <c r="AK126" s="1058" t="s">
        <v>491</v>
      </c>
      <c r="AL126" s="1056"/>
      <c r="AM126" s="1056"/>
      <c r="AN126" s="1056"/>
      <c r="AO126" s="1057"/>
      <c r="AP126" s="1059" t="s">
        <v>394</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492</v>
      </c>
      <c r="CQ126" s="1047"/>
      <c r="CR126" s="1047"/>
      <c r="CS126" s="1047"/>
      <c r="CT126" s="1047"/>
      <c r="CU126" s="1047"/>
      <c r="CV126" s="1047"/>
      <c r="CW126" s="1047"/>
      <c r="CX126" s="1047"/>
      <c r="CY126" s="1047"/>
      <c r="CZ126" s="1047"/>
      <c r="DA126" s="1047"/>
      <c r="DB126" s="1047"/>
      <c r="DC126" s="1047"/>
      <c r="DD126" s="1047"/>
      <c r="DE126" s="1047"/>
      <c r="DF126" s="1048"/>
      <c r="DG126" s="1016" t="s">
        <v>493</v>
      </c>
      <c r="DH126" s="1017"/>
      <c r="DI126" s="1017"/>
      <c r="DJ126" s="1017"/>
      <c r="DK126" s="1017"/>
      <c r="DL126" s="1017" t="s">
        <v>489</v>
      </c>
      <c r="DM126" s="1017"/>
      <c r="DN126" s="1017"/>
      <c r="DO126" s="1017"/>
      <c r="DP126" s="1017"/>
      <c r="DQ126" s="1017" t="s">
        <v>485</v>
      </c>
      <c r="DR126" s="1017"/>
      <c r="DS126" s="1017"/>
      <c r="DT126" s="1017"/>
      <c r="DU126" s="1017"/>
      <c r="DV126" s="1018" t="s">
        <v>485</v>
      </c>
      <c r="DW126" s="1018"/>
      <c r="DX126" s="1018"/>
      <c r="DY126" s="1018"/>
      <c r="DZ126" s="1019"/>
    </row>
    <row r="127" spans="1:130" s="247" customFormat="1" ht="26.25" customHeight="1">
      <c r="A127" s="1157"/>
      <c r="B127" s="1045"/>
      <c r="C127" s="1099" t="s">
        <v>494</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489</v>
      </c>
      <c r="AB127" s="1056"/>
      <c r="AC127" s="1056"/>
      <c r="AD127" s="1056"/>
      <c r="AE127" s="1057"/>
      <c r="AF127" s="1058" t="s">
        <v>482</v>
      </c>
      <c r="AG127" s="1056"/>
      <c r="AH127" s="1056"/>
      <c r="AI127" s="1056"/>
      <c r="AJ127" s="1057"/>
      <c r="AK127" s="1058" t="s">
        <v>394</v>
      </c>
      <c r="AL127" s="1056"/>
      <c r="AM127" s="1056"/>
      <c r="AN127" s="1056"/>
      <c r="AO127" s="1057"/>
      <c r="AP127" s="1059" t="s">
        <v>493</v>
      </c>
      <c r="AQ127" s="1060"/>
      <c r="AR127" s="1060"/>
      <c r="AS127" s="1060"/>
      <c r="AT127" s="1061"/>
      <c r="AU127" s="283"/>
      <c r="AV127" s="283"/>
      <c r="AW127" s="283"/>
      <c r="AX127" s="1129" t="s">
        <v>495</v>
      </c>
      <c r="AY127" s="1130"/>
      <c r="AZ127" s="1130"/>
      <c r="BA127" s="1130"/>
      <c r="BB127" s="1130"/>
      <c r="BC127" s="1130"/>
      <c r="BD127" s="1130"/>
      <c r="BE127" s="1131"/>
      <c r="BF127" s="1132" t="s">
        <v>496</v>
      </c>
      <c r="BG127" s="1130"/>
      <c r="BH127" s="1130"/>
      <c r="BI127" s="1130"/>
      <c r="BJ127" s="1130"/>
      <c r="BK127" s="1130"/>
      <c r="BL127" s="1131"/>
      <c r="BM127" s="1132" t="s">
        <v>497</v>
      </c>
      <c r="BN127" s="1130"/>
      <c r="BO127" s="1130"/>
      <c r="BP127" s="1130"/>
      <c r="BQ127" s="1130"/>
      <c r="BR127" s="1130"/>
      <c r="BS127" s="1131"/>
      <c r="BT127" s="1132" t="s">
        <v>498</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499</v>
      </c>
      <c r="CQ127" s="1047"/>
      <c r="CR127" s="1047"/>
      <c r="CS127" s="1047"/>
      <c r="CT127" s="1047"/>
      <c r="CU127" s="1047"/>
      <c r="CV127" s="1047"/>
      <c r="CW127" s="1047"/>
      <c r="CX127" s="1047"/>
      <c r="CY127" s="1047"/>
      <c r="CZ127" s="1047"/>
      <c r="DA127" s="1047"/>
      <c r="DB127" s="1047"/>
      <c r="DC127" s="1047"/>
      <c r="DD127" s="1047"/>
      <c r="DE127" s="1047"/>
      <c r="DF127" s="1048"/>
      <c r="DG127" s="1016" t="s">
        <v>485</v>
      </c>
      <c r="DH127" s="1017"/>
      <c r="DI127" s="1017"/>
      <c r="DJ127" s="1017"/>
      <c r="DK127" s="1017"/>
      <c r="DL127" s="1017" t="s">
        <v>493</v>
      </c>
      <c r="DM127" s="1017"/>
      <c r="DN127" s="1017"/>
      <c r="DO127" s="1017"/>
      <c r="DP127" s="1017"/>
      <c r="DQ127" s="1017" t="s">
        <v>483</v>
      </c>
      <c r="DR127" s="1017"/>
      <c r="DS127" s="1017"/>
      <c r="DT127" s="1017"/>
      <c r="DU127" s="1017"/>
      <c r="DV127" s="1018" t="s">
        <v>447</v>
      </c>
      <c r="DW127" s="1018"/>
      <c r="DX127" s="1018"/>
      <c r="DY127" s="1018"/>
      <c r="DZ127" s="1019"/>
    </row>
    <row r="128" spans="1:130" s="247" customFormat="1" ht="26.25" customHeight="1" thickBot="1">
      <c r="A128" s="1140" t="s">
        <v>500</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501</v>
      </c>
      <c r="X128" s="1142"/>
      <c r="Y128" s="1142"/>
      <c r="Z128" s="1143"/>
      <c r="AA128" s="1144" t="s">
        <v>493</v>
      </c>
      <c r="AB128" s="1145"/>
      <c r="AC128" s="1145"/>
      <c r="AD128" s="1145"/>
      <c r="AE128" s="1146"/>
      <c r="AF128" s="1147" t="s">
        <v>486</v>
      </c>
      <c r="AG128" s="1145"/>
      <c r="AH128" s="1145"/>
      <c r="AI128" s="1145"/>
      <c r="AJ128" s="1146"/>
      <c r="AK128" s="1147" t="s">
        <v>502</v>
      </c>
      <c r="AL128" s="1145"/>
      <c r="AM128" s="1145"/>
      <c r="AN128" s="1145"/>
      <c r="AO128" s="1146"/>
      <c r="AP128" s="1148"/>
      <c r="AQ128" s="1149"/>
      <c r="AR128" s="1149"/>
      <c r="AS128" s="1149"/>
      <c r="AT128" s="1150"/>
      <c r="AU128" s="283"/>
      <c r="AV128" s="283"/>
      <c r="AW128" s="283"/>
      <c r="AX128" s="985" t="s">
        <v>503</v>
      </c>
      <c r="AY128" s="986"/>
      <c r="AZ128" s="986"/>
      <c r="BA128" s="986"/>
      <c r="BB128" s="986"/>
      <c r="BC128" s="986"/>
      <c r="BD128" s="986"/>
      <c r="BE128" s="987"/>
      <c r="BF128" s="1151" t="s">
        <v>394</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504</v>
      </c>
      <c r="CQ128" s="1134"/>
      <c r="CR128" s="1134"/>
      <c r="CS128" s="1134"/>
      <c r="CT128" s="1134"/>
      <c r="CU128" s="1134"/>
      <c r="CV128" s="1134"/>
      <c r="CW128" s="1134"/>
      <c r="CX128" s="1134"/>
      <c r="CY128" s="1134"/>
      <c r="CZ128" s="1134"/>
      <c r="DA128" s="1134"/>
      <c r="DB128" s="1134"/>
      <c r="DC128" s="1134"/>
      <c r="DD128" s="1134"/>
      <c r="DE128" s="1134"/>
      <c r="DF128" s="1135"/>
      <c r="DG128" s="1136" t="s">
        <v>505</v>
      </c>
      <c r="DH128" s="1137"/>
      <c r="DI128" s="1137"/>
      <c r="DJ128" s="1137"/>
      <c r="DK128" s="1137"/>
      <c r="DL128" s="1137" t="s">
        <v>394</v>
      </c>
      <c r="DM128" s="1137"/>
      <c r="DN128" s="1137"/>
      <c r="DO128" s="1137"/>
      <c r="DP128" s="1137"/>
      <c r="DQ128" s="1137" t="s">
        <v>491</v>
      </c>
      <c r="DR128" s="1137"/>
      <c r="DS128" s="1137"/>
      <c r="DT128" s="1137"/>
      <c r="DU128" s="1137"/>
      <c r="DV128" s="1138" t="s">
        <v>491</v>
      </c>
      <c r="DW128" s="1138"/>
      <c r="DX128" s="1138"/>
      <c r="DY128" s="1138"/>
      <c r="DZ128" s="1139"/>
    </row>
    <row r="129" spans="1:131" s="247" customFormat="1" ht="26.25" customHeight="1">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506</v>
      </c>
      <c r="X129" s="1171"/>
      <c r="Y129" s="1171"/>
      <c r="Z129" s="1172"/>
      <c r="AA129" s="1055">
        <v>2913547</v>
      </c>
      <c r="AB129" s="1056"/>
      <c r="AC129" s="1056"/>
      <c r="AD129" s="1056"/>
      <c r="AE129" s="1057"/>
      <c r="AF129" s="1058">
        <v>2911229</v>
      </c>
      <c r="AG129" s="1056"/>
      <c r="AH129" s="1056"/>
      <c r="AI129" s="1056"/>
      <c r="AJ129" s="1057"/>
      <c r="AK129" s="1058">
        <v>2919989</v>
      </c>
      <c r="AL129" s="1056"/>
      <c r="AM129" s="1056"/>
      <c r="AN129" s="1056"/>
      <c r="AO129" s="1057"/>
      <c r="AP129" s="1173"/>
      <c r="AQ129" s="1174"/>
      <c r="AR129" s="1174"/>
      <c r="AS129" s="1174"/>
      <c r="AT129" s="1175"/>
      <c r="AU129" s="285"/>
      <c r="AV129" s="285"/>
      <c r="AW129" s="285"/>
      <c r="AX129" s="1164" t="s">
        <v>507</v>
      </c>
      <c r="AY129" s="1047"/>
      <c r="AZ129" s="1047"/>
      <c r="BA129" s="1047"/>
      <c r="BB129" s="1047"/>
      <c r="BC129" s="1047"/>
      <c r="BD129" s="1047"/>
      <c r="BE129" s="1048"/>
      <c r="BF129" s="1165" t="s">
        <v>486</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7" t="s">
        <v>508</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509</v>
      </c>
      <c r="X130" s="1171"/>
      <c r="Y130" s="1171"/>
      <c r="Z130" s="1172"/>
      <c r="AA130" s="1055">
        <v>294987</v>
      </c>
      <c r="AB130" s="1056"/>
      <c r="AC130" s="1056"/>
      <c r="AD130" s="1056"/>
      <c r="AE130" s="1057"/>
      <c r="AF130" s="1058">
        <v>298482</v>
      </c>
      <c r="AG130" s="1056"/>
      <c r="AH130" s="1056"/>
      <c r="AI130" s="1056"/>
      <c r="AJ130" s="1057"/>
      <c r="AK130" s="1058">
        <v>301296</v>
      </c>
      <c r="AL130" s="1056"/>
      <c r="AM130" s="1056"/>
      <c r="AN130" s="1056"/>
      <c r="AO130" s="1057"/>
      <c r="AP130" s="1173"/>
      <c r="AQ130" s="1174"/>
      <c r="AR130" s="1174"/>
      <c r="AS130" s="1174"/>
      <c r="AT130" s="1175"/>
      <c r="AU130" s="285"/>
      <c r="AV130" s="285"/>
      <c r="AW130" s="285"/>
      <c r="AX130" s="1164" t="s">
        <v>510</v>
      </c>
      <c r="AY130" s="1047"/>
      <c r="AZ130" s="1047"/>
      <c r="BA130" s="1047"/>
      <c r="BB130" s="1047"/>
      <c r="BC130" s="1047"/>
      <c r="BD130" s="1047"/>
      <c r="BE130" s="1048"/>
      <c r="BF130" s="1201">
        <v>3.7</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511</v>
      </c>
      <c r="X131" s="1209"/>
      <c r="Y131" s="1209"/>
      <c r="Z131" s="1210"/>
      <c r="AA131" s="1102">
        <v>2618560</v>
      </c>
      <c r="AB131" s="1081"/>
      <c r="AC131" s="1081"/>
      <c r="AD131" s="1081"/>
      <c r="AE131" s="1082"/>
      <c r="AF131" s="1080">
        <v>2612747</v>
      </c>
      <c r="AG131" s="1081"/>
      <c r="AH131" s="1081"/>
      <c r="AI131" s="1081"/>
      <c r="AJ131" s="1082"/>
      <c r="AK131" s="1080">
        <v>2618693</v>
      </c>
      <c r="AL131" s="1081"/>
      <c r="AM131" s="1081"/>
      <c r="AN131" s="1081"/>
      <c r="AO131" s="1082"/>
      <c r="AP131" s="1211"/>
      <c r="AQ131" s="1212"/>
      <c r="AR131" s="1212"/>
      <c r="AS131" s="1212"/>
      <c r="AT131" s="1213"/>
      <c r="AU131" s="285"/>
      <c r="AV131" s="285"/>
      <c r="AW131" s="285"/>
      <c r="AX131" s="1183" t="s">
        <v>512</v>
      </c>
      <c r="AY131" s="1134"/>
      <c r="AZ131" s="1134"/>
      <c r="BA131" s="1134"/>
      <c r="BB131" s="1134"/>
      <c r="BC131" s="1134"/>
      <c r="BD131" s="1134"/>
      <c r="BE131" s="1135"/>
      <c r="BF131" s="1184">
        <v>9</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90" t="s">
        <v>513</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514</v>
      </c>
      <c r="W132" s="1194"/>
      <c r="X132" s="1194"/>
      <c r="Y132" s="1194"/>
      <c r="Z132" s="1195"/>
      <c r="AA132" s="1196">
        <v>3.1372586459999998</v>
      </c>
      <c r="AB132" s="1197"/>
      <c r="AC132" s="1197"/>
      <c r="AD132" s="1197"/>
      <c r="AE132" s="1198"/>
      <c r="AF132" s="1199">
        <v>3.5452341920000001</v>
      </c>
      <c r="AG132" s="1197"/>
      <c r="AH132" s="1197"/>
      <c r="AI132" s="1197"/>
      <c r="AJ132" s="1198"/>
      <c r="AK132" s="1199">
        <v>4.5517744919999998</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515</v>
      </c>
      <c r="W133" s="1177"/>
      <c r="X133" s="1177"/>
      <c r="Y133" s="1177"/>
      <c r="Z133" s="1178"/>
      <c r="AA133" s="1179">
        <v>3</v>
      </c>
      <c r="AB133" s="1180"/>
      <c r="AC133" s="1180"/>
      <c r="AD133" s="1180"/>
      <c r="AE133" s="1181"/>
      <c r="AF133" s="1179">
        <v>3.2</v>
      </c>
      <c r="AG133" s="1180"/>
      <c r="AH133" s="1180"/>
      <c r="AI133" s="1180"/>
      <c r="AJ133" s="1181"/>
      <c r="AK133" s="1179">
        <v>3.7</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pvl998zRBHwltKaab8R0plTBQuv1zjCO8SP68Rc4XmV5xzGaJRpMG5CexvJh+ISPvj8eMBNuB3M5VEtbzFxOpQ==" saltValue="So67SYqLiSoeR3uwqcgw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73" zoomScaleNormal="85" zoomScaleSheetLayoutView="100" workbookViewId="0">
      <selection activeCell="AK72" sqref="AK72"/>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6B+eOc5wXLD9Sw20k0ROkCMQhOPv/A5HhC9lL0emITRf3icx6lq4/Fs9kjev6JtoKRMd+ecFywqk6fCNd8NW8Q==" saltValue="rSX2PMscVv3i/ZeF0dwr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56"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tJGNO2rcCvqhk9D2Oxz9CBdk/KAJZ03FrSwE4tnkUmjjaxG2UFnJNE1jAiZ2J+I7j1a1/72fgD5Ri2DtW2+Lw==" saltValue="ILdSZD5LWCi091A08dPn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519</v>
      </c>
      <c r="AP7" s="304"/>
      <c r="AQ7" s="305" t="s">
        <v>520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521</v>
      </c>
      <c r="AQ8" s="311" t="s">
        <v>522</v>
      </c>
      <c r="AR8" s="312" t="s">
        <v>523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524</v>
      </c>
      <c r="AL9" s="1220"/>
      <c r="AM9" s="1220"/>
      <c r="AN9" s="1221"/>
      <c r="AO9" s="313">
        <v>844804</v>
      </c>
      <c r="AP9" s="313">
        <v>73036</v>
      </c>
      <c r="AQ9" s="314">
        <v>92300</v>
      </c>
      <c r="AR9" s="315">
        <v>-20.9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525</v>
      </c>
      <c r="AL10" s="1220"/>
      <c r="AM10" s="1220"/>
      <c r="AN10" s="1221"/>
      <c r="AO10" s="316">
        <v>77494</v>
      </c>
      <c r="AP10" s="316">
        <v>6700</v>
      </c>
      <c r="AQ10" s="317">
        <v>10627</v>
      </c>
      <c r="AR10" s="318">
        <v>-37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526</v>
      </c>
      <c r="AL11" s="1220"/>
      <c r="AM11" s="1220"/>
      <c r="AN11" s="1221"/>
      <c r="AO11" s="316">
        <v>218779</v>
      </c>
      <c r="AP11" s="316">
        <v>18914</v>
      </c>
      <c r="AQ11" s="317">
        <v>14044</v>
      </c>
      <c r="AR11" s="318">
        <v>34.700000000000003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527</v>
      </c>
      <c r="AL12" s="1220"/>
      <c r="AM12" s="1220"/>
      <c r="AN12" s="1221"/>
      <c r="AO12" s="316">
        <v>14912</v>
      </c>
      <c r="AP12" s="316">
        <v>1289</v>
      </c>
      <c r="AQ12" s="317">
        <v>859</v>
      </c>
      <c r="AR12" s="318">
        <v>50.1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528</v>
      </c>
      <c r="AL13" s="1220"/>
      <c r="AM13" s="1220"/>
      <c r="AN13" s="1221"/>
      <c r="AO13" s="316" t="s">
        <v>529</v>
      </c>
      <c r="AP13" s="316" t="s">
        <v>529</v>
      </c>
      <c r="AQ13" s="317">
        <v>30</v>
      </c>
      <c r="AR13" s="318" t="s">
        <v>529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530</v>
      </c>
      <c r="AL14" s="1220"/>
      <c r="AM14" s="1220"/>
      <c r="AN14" s="1221"/>
      <c r="AO14" s="316">
        <v>48708</v>
      </c>
      <c r="AP14" s="316">
        <v>4211</v>
      </c>
      <c r="AQ14" s="317">
        <v>4161</v>
      </c>
      <c r="AR14" s="318">
        <v>1.2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531</v>
      </c>
      <c r="AL15" s="1220"/>
      <c r="AM15" s="1220"/>
      <c r="AN15" s="1221"/>
      <c r="AO15" s="316" t="s">
        <v>529</v>
      </c>
      <c r="AP15" s="316" t="s">
        <v>529</v>
      </c>
      <c r="AQ15" s="317">
        <v>2030</v>
      </c>
      <c r="AR15" s="318" t="s">
        <v>529</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532</v>
      </c>
      <c r="AL16" s="1223"/>
      <c r="AM16" s="1223"/>
      <c r="AN16" s="1224"/>
      <c r="AO16" s="316">
        <v>-75627</v>
      </c>
      <c r="AP16" s="316">
        <v>-6538</v>
      </c>
      <c r="AQ16" s="317">
        <v>-8642</v>
      </c>
      <c r="AR16" s="318">
        <v>-24.3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187</v>
      </c>
      <c r="AL17" s="1223"/>
      <c r="AM17" s="1223"/>
      <c r="AN17" s="1224"/>
      <c r="AO17" s="316">
        <v>1129070</v>
      </c>
      <c r="AP17" s="316">
        <v>97611</v>
      </c>
      <c r="AQ17" s="317">
        <v>115409</v>
      </c>
      <c r="AR17" s="318">
        <v>-15.4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537</v>
      </c>
      <c r="AL21" s="1215"/>
      <c r="AM21" s="1215"/>
      <c r="AN21" s="1216"/>
      <c r="AO21" s="328">
        <v>8.82</v>
      </c>
      <c r="AP21" s="329">
        <v>10.59</v>
      </c>
      <c r="AQ21" s="330">
        <v>-1.77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538</v>
      </c>
      <c r="AL22" s="1215"/>
      <c r="AM22" s="1215"/>
      <c r="AN22" s="1216"/>
      <c r="AO22" s="333">
        <v>95.9</v>
      </c>
      <c r="AP22" s="334">
        <v>96.7</v>
      </c>
      <c r="AQ22" s="335">
        <v>-0.8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519</v>
      </c>
      <c r="AP30" s="304"/>
      <c r="AQ30" s="305" t="s">
        <v>520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521</v>
      </c>
      <c r="AQ31" s="311" t="s">
        <v>522</v>
      </c>
      <c r="AR31" s="312" t="s">
        <v>523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542</v>
      </c>
      <c r="AL32" s="1231"/>
      <c r="AM32" s="1231"/>
      <c r="AN32" s="1232"/>
      <c r="AO32" s="343">
        <v>272001</v>
      </c>
      <c r="AP32" s="343">
        <v>23515</v>
      </c>
      <c r="AQ32" s="344">
        <v>54047</v>
      </c>
      <c r="AR32" s="345">
        <v>-56.5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543</v>
      </c>
      <c r="AL33" s="1231"/>
      <c r="AM33" s="1231"/>
      <c r="AN33" s="1232"/>
      <c r="AO33" s="343" t="s">
        <v>529</v>
      </c>
      <c r="AP33" s="343" t="s">
        <v>529</v>
      </c>
      <c r="AQ33" s="344" t="s">
        <v>529</v>
      </c>
      <c r="AR33" s="345" t="s">
        <v>529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544</v>
      </c>
      <c r="AL34" s="1231"/>
      <c r="AM34" s="1231"/>
      <c r="AN34" s="1232"/>
      <c r="AO34" s="343" t="s">
        <v>529</v>
      </c>
      <c r="AP34" s="343" t="s">
        <v>529</v>
      </c>
      <c r="AQ34" s="344" t="s">
        <v>529</v>
      </c>
      <c r="AR34" s="345" t="s">
        <v>529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545</v>
      </c>
      <c r="AL35" s="1231"/>
      <c r="AM35" s="1231"/>
      <c r="AN35" s="1232"/>
      <c r="AO35" s="343">
        <v>279</v>
      </c>
      <c r="AP35" s="343">
        <v>24</v>
      </c>
      <c r="AQ35" s="344">
        <v>14654</v>
      </c>
      <c r="AR35" s="345">
        <v>-99.8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546</v>
      </c>
      <c r="AL36" s="1231"/>
      <c r="AM36" s="1231"/>
      <c r="AN36" s="1232"/>
      <c r="AO36" s="343">
        <v>148213</v>
      </c>
      <c r="AP36" s="343">
        <v>12813</v>
      </c>
      <c r="AQ36" s="344">
        <v>3772</v>
      </c>
      <c r="AR36" s="345">
        <v>239.7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547</v>
      </c>
      <c r="AL37" s="1231"/>
      <c r="AM37" s="1231"/>
      <c r="AN37" s="1232"/>
      <c r="AO37" s="343" t="s">
        <v>529</v>
      </c>
      <c r="AP37" s="343" t="s">
        <v>529</v>
      </c>
      <c r="AQ37" s="344">
        <v>740</v>
      </c>
      <c r="AR37" s="345" t="s">
        <v>529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548</v>
      </c>
      <c r="AL38" s="1234"/>
      <c r="AM38" s="1234"/>
      <c r="AN38" s="1235"/>
      <c r="AO38" s="346" t="s">
        <v>529</v>
      </c>
      <c r="AP38" s="346" t="s">
        <v>529</v>
      </c>
      <c r="AQ38" s="347">
        <v>12</v>
      </c>
      <c r="AR38" s="335" t="s">
        <v>529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549</v>
      </c>
      <c r="AL39" s="1234"/>
      <c r="AM39" s="1234"/>
      <c r="AN39" s="1235"/>
      <c r="AO39" s="343" t="s">
        <v>529</v>
      </c>
      <c r="AP39" s="343" t="s">
        <v>529</v>
      </c>
      <c r="AQ39" s="344">
        <v>-2627</v>
      </c>
      <c r="AR39" s="345" t="s">
        <v>529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550</v>
      </c>
      <c r="AL40" s="1231"/>
      <c r="AM40" s="1231"/>
      <c r="AN40" s="1232"/>
      <c r="AO40" s="343">
        <v>-301296</v>
      </c>
      <c r="AP40" s="343">
        <v>-26048</v>
      </c>
      <c r="AQ40" s="344">
        <v>-48398</v>
      </c>
      <c r="AR40" s="345">
        <v>-46.2</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300</v>
      </c>
      <c r="AL41" s="1237"/>
      <c r="AM41" s="1237"/>
      <c r="AN41" s="1238"/>
      <c r="AO41" s="343">
        <v>119197</v>
      </c>
      <c r="AP41" s="343">
        <v>10305</v>
      </c>
      <c r="AQ41" s="344">
        <v>22201</v>
      </c>
      <c r="AR41" s="345">
        <v>-53.6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519</v>
      </c>
      <c r="AN49" s="1227" t="s">
        <v>554</v>
      </c>
      <c r="AO49" s="1228"/>
      <c r="AP49" s="1228"/>
      <c r="AQ49" s="1228"/>
      <c r="AR49" s="1229"/>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555</v>
      </c>
      <c r="AO50" s="360" t="s">
        <v>556</v>
      </c>
      <c r="AP50" s="361" t="s">
        <v>557</v>
      </c>
      <c r="AQ50" s="362" t="s">
        <v>558</v>
      </c>
      <c r="AR50" s="363" t="s">
        <v>559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518646</v>
      </c>
      <c r="AN51" s="365">
        <v>42888</v>
      </c>
      <c r="AO51" s="366">
        <v>57.8</v>
      </c>
      <c r="AP51" s="367">
        <v>75972</v>
      </c>
      <c r="AQ51" s="368">
        <v>-17.3</v>
      </c>
      <c r="AR51" s="369">
        <v>75.099999999999994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407009</v>
      </c>
      <c r="AN52" s="373">
        <v>33657</v>
      </c>
      <c r="AO52" s="374">
        <v>56.6</v>
      </c>
      <c r="AP52" s="375">
        <v>40712</v>
      </c>
      <c r="AQ52" s="376">
        <v>-25.2</v>
      </c>
      <c r="AR52" s="377">
        <v>81.8</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436798</v>
      </c>
      <c r="AN53" s="365">
        <v>36693</v>
      </c>
      <c r="AO53" s="366">
        <v>-14.4</v>
      </c>
      <c r="AP53" s="367">
        <v>79466</v>
      </c>
      <c r="AQ53" s="368">
        <v>4.5999999999999996</v>
      </c>
      <c r="AR53" s="369">
        <v>-19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337517</v>
      </c>
      <c r="AN54" s="373">
        <v>28353</v>
      </c>
      <c r="AO54" s="374">
        <v>-15.8</v>
      </c>
      <c r="AP54" s="375">
        <v>44645</v>
      </c>
      <c r="AQ54" s="376">
        <v>9.6999999999999993</v>
      </c>
      <c r="AR54" s="377">
        <v>-25.5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313071</v>
      </c>
      <c r="AN55" s="365">
        <v>26502</v>
      </c>
      <c r="AO55" s="366">
        <v>-27.8</v>
      </c>
      <c r="AP55" s="367">
        <v>90072</v>
      </c>
      <c r="AQ55" s="368">
        <v>13.3</v>
      </c>
      <c r="AR55" s="369">
        <v>-41.1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218963</v>
      </c>
      <c r="AN56" s="373">
        <v>18536</v>
      </c>
      <c r="AO56" s="374">
        <v>-34.6</v>
      </c>
      <c r="AP56" s="375">
        <v>46083</v>
      </c>
      <c r="AQ56" s="376">
        <v>3.2</v>
      </c>
      <c r="AR56" s="377">
        <v>-37.799999999999997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768982</v>
      </c>
      <c r="AN57" s="365">
        <v>66041</v>
      </c>
      <c r="AO57" s="366">
        <v>149.19999999999999</v>
      </c>
      <c r="AP57" s="367">
        <v>88328</v>
      </c>
      <c r="AQ57" s="368">
        <v>-1.9</v>
      </c>
      <c r="AR57" s="369">
        <v>151.1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102078</v>
      </c>
      <c r="AN58" s="373">
        <v>8767</v>
      </c>
      <c r="AO58" s="374">
        <v>-52.7</v>
      </c>
      <c r="AP58" s="375">
        <v>49013</v>
      </c>
      <c r="AQ58" s="376">
        <v>6.4</v>
      </c>
      <c r="AR58" s="377">
        <v>-59.1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440700</v>
      </c>
      <c r="AN59" s="365">
        <v>38100</v>
      </c>
      <c r="AO59" s="366">
        <v>-42.3</v>
      </c>
      <c r="AP59" s="367">
        <v>103390</v>
      </c>
      <c r="AQ59" s="368">
        <v>17.100000000000001</v>
      </c>
      <c r="AR59" s="369">
        <v>-59.4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397527</v>
      </c>
      <c r="AN60" s="373">
        <v>34367</v>
      </c>
      <c r="AO60" s="374">
        <v>292</v>
      </c>
      <c r="AP60" s="375">
        <v>51269</v>
      </c>
      <c r="AQ60" s="376">
        <v>4.5999999999999996</v>
      </c>
      <c r="AR60" s="377">
        <v>287.39999999999998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495639</v>
      </c>
      <c r="AN61" s="380">
        <v>42045</v>
      </c>
      <c r="AO61" s="381">
        <v>24.5</v>
      </c>
      <c r="AP61" s="382">
        <v>87446</v>
      </c>
      <c r="AQ61" s="383">
        <v>3.2</v>
      </c>
      <c r="AR61" s="369">
        <v>21.3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292619</v>
      </c>
      <c r="AN62" s="373">
        <v>24736</v>
      </c>
      <c r="AO62" s="374">
        <v>49.1</v>
      </c>
      <c r="AP62" s="375">
        <v>46344</v>
      </c>
      <c r="AQ62" s="376">
        <v>-0.3</v>
      </c>
      <c r="AR62" s="377">
        <v>49.4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kpGVJSBGHgLA7V8iFoTJlHaXXpDH3UXaJ+rkMblpK80o9Qoh2HP61c0yosDUWP+7aoP02vvDmlv9kZpGFKOJAg==" saltValue="izsFRzrBPpaubVBTNOA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N94"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568</v>
      </c>
    </row>
    <row r="120" spans="125:125" ht="13.5" hidden="1" customHeight="1"/>
    <row r="121" spans="125:125" ht="13.5" hidden="1" customHeight="1">
      <c r="DU121" s="291"/>
    </row>
  </sheetData>
  <sheetProtection algorithmName="SHA-512" hashValue="rv0O6TVYC1JLbJOMxcgGYbO4o/YGMEGuSuVadGVkepBKonrSxgUinoOGVJJY83spAygkNaujj3Qa1NARhZvOTw==" saltValue="MtZ3+Se3+0IISGr+0b/H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election activeCell="F116" sqref="F116"/>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569</v>
      </c>
    </row>
  </sheetData>
  <sheetProtection algorithmName="SHA-512" hashValue="zsn/ucs9RRSioxLtdnojEj3UZ/hIQtO85weheYrJAst3UhgFadcYJPQW9qw0Oz2yT5LBc2XbGwUKbLG4OTCaaA==" saltValue="L/tb1eKT5+qIteYbyaOQ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70" zoomScaleNormal="70" zoomScaleSheetLayoutView="100" workbookViewId="0">
      <selection activeCell="P44" sqref="P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239" t="s">
        <v>3</v>
      </c>
      <c r="D47" s="1239"/>
      <c r="E47" s="1240"/>
      <c r="F47" s="11">
        <v>14.22</v>
      </c>
      <c r="G47" s="12">
        <v>16.04</v>
      </c>
      <c r="H47" s="12">
        <v>16.440000000000001</v>
      </c>
      <c r="I47" s="12">
        <v>18.5</v>
      </c>
      <c r="J47" s="13">
        <v>17.559999999999999</v>
      </c>
    </row>
    <row r="48" spans="2:10" ht="57.75" customHeight="1">
      <c r="B48" s="14"/>
      <c r="C48" s="1241" t="s">
        <v>4</v>
      </c>
      <c r="D48" s="1241"/>
      <c r="E48" s="1242"/>
      <c r="F48" s="15">
        <v>6.98</v>
      </c>
      <c r="G48" s="16">
        <v>7.13</v>
      </c>
      <c r="H48" s="16">
        <v>9.82</v>
      </c>
      <c r="I48" s="16">
        <v>7.53</v>
      </c>
      <c r="J48" s="17">
        <v>6.25</v>
      </c>
    </row>
    <row r="49" spans="2:10" ht="57.75" customHeight="1" thickBot="1">
      <c r="B49" s="18"/>
      <c r="C49" s="1243" t="s">
        <v>5</v>
      </c>
      <c r="D49" s="1243"/>
      <c r="E49" s="1244"/>
      <c r="F49" s="19">
        <v>4.58</v>
      </c>
      <c r="G49" s="20">
        <v>1.75</v>
      </c>
      <c r="H49" s="20">
        <v>2.88</v>
      </c>
      <c r="I49" s="20" t="s">
        <v>575</v>
      </c>
      <c r="J49" s="21" t="s">
        <v>576</v>
      </c>
    </row>
    <row r="50" spans="2:10" ht="13.5" customHeight="1"/>
  </sheetData>
  <sheetProtection algorithmName="SHA-512" hashValue="vSukoaYk7RkGYw6jcf2gh/aX5PnbBsSrSduo6efS5hWkhCWU0uYtThPf9nbtT0Ueqpk5FLsCmflioBs+oiQnaw==" saltValue="k7nUal4l4AqyOLkSEwW0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2021-03-10T06:48:02Z</cp:lastPrinted>
  <dcterms:created xsi:type="dcterms:W3CDTF">2021-02-05T01:46:05Z</dcterms:created>
  <dcterms:modified xsi:type="dcterms:W3CDTF">2022-09-27T00:36:54Z</dcterms:modified>
  <cp:category/>
</cp:coreProperties>
</file>