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99\user\400\財政状況資料集\"/>
    </mc:Choice>
  </mc:AlternateContent>
  <bookViews>
    <workbookView xWindow="0" yWindow="0" windowWidth="20490" windowHeight="723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<sst xmlns="http://schemas.openxmlformats.org/spreadsheetml/2006/main" count="1111" uniqueCount="598">
  <si>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</si>
  <si>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</si>
  <si>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</si>
  <si>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</si>
  <si>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</si>
  <si>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</si>
  <si>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</si>
  <si>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</si>
  <si>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</si>
  <si>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</si>
  <si>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</si>
  <si>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</si>
  <si>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</si>
  <si>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</si>
  <si>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</si>
  <si>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</si>
  <si>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</si>
  <si>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</si>
  <si>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</si>
  <si>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</si>
  <si>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</si>
  <si>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</si>
  <si>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</si>
  <si>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</si>
  <si>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</si>
  <si>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</si>
  <si>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</si>
  <si>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</si>
  <si>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</si>
  <si>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</si>
  <si>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</si>
  <si>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</si>
  <si>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</si>
  <si>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</si>
  <si>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</si>
  <si>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</si>
  <si>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</si>
  <si>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</si>
  <si>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</si>
  <si>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</si>
  <si>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</si>
  <si>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</si>
  <si>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</si>
  <si>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</si>
  <si>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</si>
  <si>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</si>
  <si>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</si>
  <si>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</si>
  <si>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</si>
  <si>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</si>
  <si>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</si>
  <si>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</si>
  <si>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</si>
  <si>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</si>
  <si>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</si>
  <si>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</si>
  <si>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</si>
  <si>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</si>
  <si>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</si>
  <si>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</si>
  <si>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</si>
  <si>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</si>
  <si>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</si>
  <si>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</si>
  <si>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</si>
  <si>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</si>
  <si>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</si>
  <si>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</si>
  <si>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</si>
  <si>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</si>
  <si>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</si>
  <si>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</si>
  <si>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</si>
  <si>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</si>
  <si>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</si>
  <si>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</si>
  <si>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</si>
  <si>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</si>
  <si>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</si>
  <si>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</si>
  <si>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</si>
  <si>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</si>
  <si>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</si>
  <si>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</si>
  <si>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</si>
  <si>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</si>
  <si>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</si>
  <si>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</si>
  <si>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</si>
  <si>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</si>
  <si>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</si>
  <si>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</si>
  <si>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</si>
  <si>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</si>
  <si>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</si>
  <si>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</si>
  <si>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</si>
  <si>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</si>
  <si>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</si>
  <si>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</si>
  <si>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</si>
  <si>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</si>
  <si>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</si>
  <si>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</si>
  <si>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</si>
  <si>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</si>
  <si>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</si>
  <si>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</si>
  <si>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</si>
  <si>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</si>
  <si>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</si>
  <si>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</si>
  <si>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</si>
  <si>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</si>
  <si>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</si>
  <si>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</si>
  <si>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</si>
  <si>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</si>
  <si>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</si>
  <si>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</si>
  <si>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</si>
  <si>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</si>
  <si>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</si>
  <si>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</si>
  <si>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</si>
  <si>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</si>
  <si>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</si>
  <si>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</si>
  <si>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</si>
  <si>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</si>
  <si>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</si>
  <si>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</si>
  <si>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</si>
  <si>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</si>
  <si>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</si>
  <si>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</si>
  <si>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</si>
  <si>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</si>
  <si>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</si>
  <si>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</si>
  <si>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</si>
  <si>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</si>
  <si>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</si>
  <si>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</si>
  <si>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</si>
  <si>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</si>
  <si>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</si>
  <si>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</si>
  <si>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</si>
  <si>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</si>
  <si>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</si>
  <si>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</si>
  <si>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</si>
  <si>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</si>
  <si>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</si>
  <si>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</si>
  <si>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</si>
  <si>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</si>
  <si>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</si>
  <si>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</si>
  <si>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</si>
  <si>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</si>
  <si>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</si>
  <si>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</si>
  <si>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</si>
  <si>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</si>
  <si>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</si>
  <si>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</si>
  <si>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</si>
  <si>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</si>
  <si>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</si>
  <si>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</si>
  <si>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</si>
  <si>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</si>
  <si>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</si>
  <si>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</si>
  <si>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</si>
  <si>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</si>
  <si>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</si>
  <si>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</si>
  <si>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</si>
  <si>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</si>
  <si>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</si>
  <si>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</si>
  <si>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</si>
  <si>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</si>
  <si>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</si>
  <si>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</si>
  <si>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</si>
  <si>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</si>
  <si>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</si>
  <si>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</si>
  <si>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</si>
  <si>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</si>
  <si>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</si>
  <si>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</si>
  <si>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</si>
  <si>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</si>
  <si>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</si>
  <si>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</si>
  <si>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</si>
  <si>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</si>
  <si>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</si>
  <si>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</si>
  <si>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</si>
  <si>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</si>
  <si>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</si>
  <si>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</si>
  <si>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</si>
  <si>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</si>
  <si>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</si>
  <si>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</si>
  <si>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</si>
  <si>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</si>
  <si>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</si>
  <si>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</si>
  <si>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</si>
  <si>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</si>
  <si>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埼玉県越生町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</si>
  <si>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</si>
  <si>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</si>
  <si>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</si>
  <si>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</si>
  <si>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</si>
  <si>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</si>
  <si>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</si>
  <si>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</si>
  <si>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</si>
  <si>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</si>
  <si>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</si>
  <si>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</si>
  <si>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</si>
  <si>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</si>
  <si>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</si>
  <si>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</si>
  <si>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</si>
  <si>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</si>
  <si>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</si>
  <si>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</si>
  <si>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</si>
  <si>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</si>
  <si>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</si>
  <si>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</si>
  <si>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</si>
  <si>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</si>
  <si>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</si>
  <si>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</si>
  <si>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</si>
  <si>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</si>
  <si>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</si>
  <si>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</si>
  <si>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</si>
  <si>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</si>
  <si>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</si>
  <si>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</si>
  <si>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</si>
  <si>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</si>
  <si>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</si>
  <si>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</si>
  <si>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</si>
  <si>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</si>
  <si>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</si>
  <si>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</si>
  <si>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</si>
  <si>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</si>
  <si>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</si>
  <si>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</si>
  <si>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</si>
  <si>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</si>
  <si>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</si>
  <si>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</si>
  <si>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</si>
  <si>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</si>
  <si>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</si>
  <si>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</si>
  <si>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</si>
  <si>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</si>
  <si>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</si>
  <si>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</si>
  <si>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</si>
  <si>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</si>
  <si>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</si>
  <si>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</si>
  <si>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</si>
  <si>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</si>
  <si>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</si>
  <si>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</si>
  <si>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</si>
  <si>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</si>
  <si>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</si>
  <si>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</si>
  <si>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</si>
  <si>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</si>
  <si>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</si>
  <si>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</si>
  <si>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</si>
  <si>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</si>
  <si>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</si>
  <si>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</si>
  <si>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</si>
  <si>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</si>
  <si>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</si>
  <si>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</si>
  <si>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</si>
  <si>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</si>
  <si>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</si>
  <si>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</si>
  <si>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</si>
  <si>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</si>
  <si>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</si>
  <si>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</si>
  <si>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</si>
  <si>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</si>
  <si>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</si>
  <si>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</si>
  <si>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</si>
  <si>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</si>
  <si>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</si>
  <si>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</si>
  <si>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</si>
  <si>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</si>
  <si>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</si>
  <si>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</si>
  <si>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</si>
  <si>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</si>
  <si>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</si>
  <si>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</si>
  <si>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</si>
  <si>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</si>
  <si>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</si>
  <si>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</si>
  <si>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</si>
  <si>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</si>
  <si>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</si>
  <si>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</si>
  <si>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</si>
  <si>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</si>
  <si>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</si>
  <si>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</si>
  <si>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</si>
  <si>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</si>
  <si>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</si>
  <si>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</si>
  <si>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</si>
  <si>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</si>
  <si>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</si>
  <si>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</si>
  <si>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</si>
  <si>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</si>
  <si>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</si>
  <si>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</si>
  <si>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</si>
  <si>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</si>
  <si>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</si>
  <si>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</si>
  <si>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</si>
  <si>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</si>
  <si>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</si>
  <si>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</si>
  <si>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</si>
  <si>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</si>
  <si>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</si>
  <si>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</si>
  <si>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</si>
  <si>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</si>
  <si>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</si>
  <si>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</si>
  <si>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</si>
  <si>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</si>
  <si>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</si>
  <si>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</si>
  <si>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</si>
  <si>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</si>
  <si>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埼玉県越生町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</si>
  <si>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</si>
  <si>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</si>
  <si>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</si>
  <si>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</si>
  <si>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</si>
  <si>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</si>
  <si>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</si>
  <si>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</si>
  <si>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</si>
  <si>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</si>
  <si>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</si>
  <si>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</si>
  <si>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</si>
  <si>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</si>
  <si>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</si>
  <si>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</si>
  <si>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</si>
  <si>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</si>
  <si>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</si>
  <si>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</si>
  <si>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</si>
  <si>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</si>
  <si>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</si>
  <si>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</si>
  <si>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</si>
  <si>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</si>
  <si>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</si>
  <si>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</si>
  <si>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</si>
  <si>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</si>
  <si>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</si>
  <si>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</si>
  <si>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</si>
  <si>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</si>
  <si>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</si>
  <si>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</si>
  <si>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</si>
  <si>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</si>
  <si>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</si>
  <si>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</si>
  <si>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</si>
  <si>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</si>
  <si>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</si>
  <si>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</si>
  <si>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</si>
  <si>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</si>
  <si>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</si>
  <si>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</si>
  <si>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</si>
  <si>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</si>
  <si>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</si>
  <si>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</si>
  <si>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</si>
  <si>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</si>
  <si>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</si>
  <si>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</si>
  <si>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</si>
  <si>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</si>
  <si>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</si>
  <si>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</si>
  <si>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</si>
  <si>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</si>
  <si>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</si>
  <si>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</si>
  <si>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</si>
  <si>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</si>
  <si>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</si>
  <si>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</si>
  <si>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</si>
  <si>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</si>
  <si>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</si>
  <si>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</si>
  <si>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</si>
  <si>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</si>
  <si>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</si>
  <si>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</si>
  <si>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</si>
  <si>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</si>
  <si>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</si>
  <si>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</si>
  <si>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</si>
  <si>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</si>
  <si>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</si>
  <si>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</si>
  <si>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</si>
  <si>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</si>
  <si>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</si>
  <si>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</si>
  <si>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</si>
  <si>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</si>
  <si>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</si>
  <si>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</si>
  <si>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</si>
  <si>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</si>
  <si>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</si>
  <si>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</si>
  <si>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</si>
  <si>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</si>
  <si>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</si>
  <si>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</si>
  <si>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</si>
  <si>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</si>
  <si>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</si>
  <si>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</si>
  <si>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</si>
  <si>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</si>
  <si>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</si>
  <si>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</si>
  <si>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</si>
  <si>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</si>
  <si>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</si>
  <si>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</si>
  <si>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</si>
  <si>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</si>
  <si>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</si>
  <si>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</si>
  <si>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</si>
  <si>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</si>
  <si>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</si>
  <si>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</si>
  <si>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</si>
  <si>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</si>
  <si>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</si>
  <si>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</si>
  <si>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</si>
  <si>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</si>
  <si>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</si>
  <si>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</si>
  <si>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</si>
  <si>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</si>
  <si>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</si>
  <si>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</si>
  <si>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</si>
  <si>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</si>
  <si>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</si>
  <si>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</si>
  <si>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</si>
  <si>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</si>
  <si>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</si>
  <si>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</si>
  <si>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</si>
  <si>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</si>
  <si>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</si>
  <si>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</si>
  <si>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</si>
  <si>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</si>
  <si>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</si>
  <si>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</si>
  <si>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</si>
  <si>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</si>
  <si>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</si>
  <si>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</si>
  <si>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</si>
  <si>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</si>
  <si>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</si>
  <si>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</si>
  <si>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</si>
  <si>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</si>
  <si>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</si>
  <si>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</si>
  <si>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</si>
  <si>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</si>
  <si>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</si>
  <si>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</si>
  <si>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</si>
  <si>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</si>
  <si>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</si>
  <si>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</si>
  <si>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</si>
  <si>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</si>
  <si>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</si>
  <si>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</si>
  <si>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</si>
  <si>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</si>
  <si>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</si>
  <si>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</si>
  <si>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</si>
  <si>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</si>
  <si>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</si>
  <si>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</si>
  <si>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</si>
  <si>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</si>
  <si>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</si>
  <si>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</si>
  <si>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</si>
  <si>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</si>
  <si>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</si>
  <si>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0.25</t>
  </si>
  <si>
    <t>▲ 2.14</t>
  </si>
  <si>
    <t>水道事業会計</t>
  </si>
  <si>
    <t>一般会計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</si>
  <si>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</si>
  <si>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</si>
  <si>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</si>
  <si>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</si>
  <si>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</si>
  <si>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</si>
  <si>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</si>
  <si>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</si>
  <si>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</si>
  <si>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</si>
  <si>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</si>
  <si>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</si>
  <si>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</si>
  <si>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11"/>
  </si>
  <si>
    <t>社会福祉事業基金</t>
    <rPh sb="0" eb="2">
      <t>シャカイ</t>
    </rPh>
    <rPh sb="2" eb="4">
      <t>フクシ</t>
    </rPh>
    <rPh sb="4" eb="6">
      <t>ジギョウ</t>
    </rPh>
    <rPh sb="6" eb="8">
      <t>キキン</t>
    </rPh>
    <phoneticPr fontId="11"/>
  </si>
  <si>
    <t>地域福祉基金</t>
    <rPh sb="0" eb="2">
      <t>チイキ</t>
    </rPh>
    <rPh sb="2" eb="4">
      <t>フクシ</t>
    </rPh>
    <rPh sb="4" eb="6">
      <t>キキン</t>
    </rPh>
    <phoneticPr fontId="11"/>
  </si>
  <si>
    <t>町営樹木葬墓苑管理基金</t>
    <rPh sb="0" eb="2">
      <t>チョウエイ</t>
    </rPh>
    <rPh sb="2" eb="4">
      <t>ジュモク</t>
    </rPh>
    <rPh sb="4" eb="5">
      <t>ソウ</t>
    </rPh>
    <rPh sb="5" eb="7">
      <t>ボエン</t>
    </rPh>
    <rPh sb="7" eb="9">
      <t>カンリ</t>
    </rPh>
    <rPh sb="9" eb="11">
      <t>キキン</t>
    </rPh>
    <phoneticPr fontId="11"/>
  </si>
  <si>
    <t>魅力あるまちづくり基金</t>
    <rPh sb="0" eb="2">
      <t>ミリョク</t>
    </rPh>
    <rPh sb="9" eb="11">
      <t>キキン</t>
    </rPh>
    <phoneticPr fontId="11"/>
  </si>
  <si>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</si>
  <si>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</si>
  <si>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</si>
  <si>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西入間広域消防組合</t>
    <rPh sb="0" eb="1">
      <t>ニシ</t>
    </rPh>
    <rPh sb="1" eb="3">
      <t>イルマ</t>
    </rPh>
    <rPh sb="3" eb="5">
      <t>コウイキ</t>
    </rPh>
    <rPh sb="5" eb="7">
      <t>ショウボウ</t>
    </rPh>
    <rPh sb="7" eb="9">
      <t>クミアイ</t>
    </rPh>
    <phoneticPr fontId="2"/>
  </si>
  <si>
    <t>毛呂山・越生・鳩山公共下水道組合</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</si>
  <si>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</si>
  <si>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</si>
  <si>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</si>
  <si>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13"/>
  </si>
  <si>
    <t>特別会計</t>
    <rPh sb="0" eb="4">
      <t>トクベツカイケイ</t>
    </rPh>
    <phoneticPr fontId="13"/>
  </si>
  <si>
    <t>交通災害特別会計</t>
    <rPh sb="0" eb="2">
      <t>コウツウ</t>
    </rPh>
    <rPh sb="2" eb="4">
      <t>サイガイ</t>
    </rPh>
    <rPh sb="4" eb="6">
      <t>トクベツ</t>
    </rPh>
    <rPh sb="6" eb="8">
      <t>カイケイ</t>
    </rPh>
    <phoneticPr fontId="13"/>
  </si>
  <si>
    <t>-</t>
    <phoneticPr fontId="2"/>
  </si>
  <si>
    <t>-</t>
    <phoneticPr fontId="2"/>
  </si>
  <si>
    <t>-</t>
    <phoneticPr fontId="2"/>
  </si>
  <si>
    <t>㈱越生特産物加工研究所</t>
    <rPh sb="1" eb="3">
      <t>オゴセ</t>
    </rPh>
    <rPh sb="3" eb="6">
      <t>トクサンブツ</t>
    </rPh>
    <rPh sb="6" eb="8">
      <t>カコウ</t>
    </rPh>
    <rPh sb="8" eb="10">
      <t>ケンキュウ</t>
    </rPh>
    <rPh sb="10" eb="11">
      <t>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</si>
</sst>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6025-4938-AAB5-3006C62A83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36693</c:v>
                </c:pt>
                <c:pt idx="1">
                  <c:v>26502</c:v>
                </c:pt>
                <c:pt idx="2">
                  <c:v>66041</c:v>
                </c:pt>
                <c:pt idx="3">
                  <c:v>38100</c:v>
                </c:pt>
                <c:pt idx="4">
                  <c:v>57030</c:v>
                </c:pt>
              </c:numCache>
            </c:numRef>
          </c:val>
          <c:smooth val="0"/>
          <c:extLst xmlns:c16r2="http://schemas.microsoft.com/office/drawing/2015/06/chart">
            <c:ext xmlns:c16="http://schemas.microsoft.com/office/drawing/2014/chart" uri="{C3380CC4-5D6E-409C-BE32-E72D297353CC}">
              <c16:uniqueId val="{00000001-6025-4938-AAB5-3006C62A83A3}"/>
            </c:ext>
          </c:extLst>
        </c:ser>
        <c:dLbls>
          <c:showLegendKey val="0"/>
          <c:showVal val="0"/>
          <c:showCatName val="0"/>
          <c:showSerName val="0"/>
          <c:showPercent val="0"/>
          <c:showBubbleSize val="0"/>
        </c:dLbls>
        <c:marker val="1"/>
        <c:smooth val="0"/>
        <c:axId val="399765328"/>
        <c:axId val="120355312"/>
      </c:lineChart>
      <c:catAx>
        <c:axId val="399765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55312"/>
        <c:crosses val="autoZero"/>
        <c:auto val="1"/>
        <c:lblAlgn val="ctr"/>
        <c:lblOffset val="100"/>
        <c:tickLblSkip val="1"/>
        <c:tickMarkSkip val="1"/>
        <c:noMultiLvlLbl val="0"/>
      </c:catAx>
      <c:valAx>
        <c:axId val="1203553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76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7.13</c:v>
                </c:pt>
                <c:pt idx="1">
                  <c:v>9.82</c:v>
                </c:pt>
                <c:pt idx="2">
                  <c:v>7.53</c:v>
                </c:pt>
                <c:pt idx="3">
                  <c:v>6.25</c:v>
                </c:pt>
                <c:pt idx="4">
                  <c:v>8.0299999999999994</c:v>
                </c:pt>
              </c:numCache>
            </c:numRef>
          </c:val>
          <c:extLst xmlns:c16r2="http://schemas.microsoft.com/office/drawing/2015/06/chart">
            <c:ext xmlns:c16="http://schemas.microsoft.com/office/drawing/2014/chart" uri="{C3380CC4-5D6E-409C-BE32-E72D297353CC}">
              <c16:uniqueId val="{00000000-7065-429F-BFC0-563A103B60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16.04</c:v>
                </c:pt>
                <c:pt idx="1">
                  <c:v>16.440000000000001</c:v>
                </c:pt>
                <c:pt idx="2">
                  <c:v>18.5</c:v>
                </c:pt>
                <c:pt idx="3">
                  <c:v>17.559999999999999</c:v>
                </c:pt>
                <c:pt idx="4">
                  <c:v>16.43</c:v>
                </c:pt>
              </c:numCache>
            </c:numRef>
          </c:val>
          <c:extLst xmlns:c16r2="http://schemas.microsoft.com/office/drawing/2015/06/chart">
            <c:ext xmlns:c16="http://schemas.microsoft.com/office/drawing/2014/chart" uri="{C3380CC4-5D6E-409C-BE32-E72D297353CC}">
              <c16:uniqueId val="{00000001-7065-429F-BFC0-563A103B60EC}"/>
            </c:ext>
          </c:extLst>
        </c:ser>
        <c:dLbls>
          <c:showLegendKey val="0"/>
          <c:showVal val="0"/>
          <c:showCatName val="0"/>
          <c:showSerName val="0"/>
          <c:showPercent val="0"/>
          <c:showBubbleSize val="0"/>
        </c:dLbls>
        <c:gapWidth val="250"/>
        <c:overlap val="100"/>
        <c:axId val="404045520"/>
        <c:axId val="433641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1.75</c:v>
                </c:pt>
                <c:pt idx="1">
                  <c:v>2.88</c:v>
                </c:pt>
                <c:pt idx="2">
                  <c:v>-0.25</c:v>
                </c:pt>
                <c:pt idx="3">
                  <c:v>-2.14</c:v>
                </c:pt>
                <c:pt idx="4">
                  <c:v>2.1800000000000002</c:v>
                </c:pt>
              </c:numCache>
            </c:numRef>
          </c:val>
          <c:smooth val="0"/>
          <c:extLst xmlns:c16r2="http://schemas.microsoft.com/office/drawing/2015/06/chart">
            <c:ext xmlns:c16="http://schemas.microsoft.com/office/drawing/2014/chart" uri="{C3380CC4-5D6E-409C-BE32-E72D297353CC}">
              <c16:uniqueId val="{00000002-7065-429F-BFC0-563A103B60EC}"/>
            </c:ext>
          </c:extLst>
        </c:ser>
        <c:dLbls>
          <c:showLegendKey val="0"/>
          <c:showVal val="0"/>
          <c:showCatName val="0"/>
          <c:showSerName val="0"/>
          <c:showPercent val="0"/>
          <c:showBubbleSize val="0"/>
        </c:dLbls>
        <c:marker val="1"/>
        <c:smooth val="0"/>
        <c:axId val="404045520"/>
        <c:axId val="433641672"/>
      </c:lineChart>
      <c:catAx>
        <c:axId val="40404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641672"/>
        <c:crosses val="autoZero"/>
        <c:auto val="1"/>
        <c:lblAlgn val="ctr"/>
        <c:lblOffset val="100"/>
        <c:tickLblSkip val="1"/>
        <c:tickMarkSkip val="1"/>
        <c:noMultiLvlLbl val="0"/>
      </c:catAx>
      <c:valAx>
        <c:axId val="433641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4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FA0-4984-BCF1-516FF9EF43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A0-4984-BCF1-516FF9EF43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FA0-4984-BCF1-516FF9EF4362}"/>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FA0-4984-BCF1-516FF9EF436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9FA0-4984-BCF1-516FF9EF436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0.09</c:v>
                </c:pt>
                <c:pt idx="6">
                  <c:v>#N/A</c:v>
                </c:pt>
                <c:pt idx="7">
                  <c:v>0.15</c:v>
                </c:pt>
                <c:pt idx="8">
                  <c:v>#N/A</c:v>
                </c:pt>
                <c:pt idx="9">
                  <c:v>7.0000000000000007E-2</c:v>
                </c:pt>
              </c:numCache>
            </c:numRef>
          </c:val>
          <c:extLst xmlns:c16r2="http://schemas.microsoft.com/office/drawing/2015/06/chart">
            <c:ext xmlns:c16="http://schemas.microsoft.com/office/drawing/2014/chart" uri="{C3380CC4-5D6E-409C-BE32-E72D297353CC}">
              <c16:uniqueId val="{00000005-9FA0-4984-BCF1-516FF9EF436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3.72</c:v>
                </c:pt>
                <c:pt idx="2">
                  <c:v>#N/A</c:v>
                </c:pt>
                <c:pt idx="3">
                  <c:v>4.58</c:v>
                </c:pt>
                <c:pt idx="4">
                  <c:v>#N/A</c:v>
                </c:pt>
                <c:pt idx="5">
                  <c:v>1.3</c:v>
                </c:pt>
                <c:pt idx="6">
                  <c:v>#N/A</c:v>
                </c:pt>
                <c:pt idx="7">
                  <c:v>0.82</c:v>
                </c:pt>
                <c:pt idx="8">
                  <c:v>#N/A</c:v>
                </c:pt>
                <c:pt idx="9">
                  <c:v>1.04</c:v>
                </c:pt>
              </c:numCache>
            </c:numRef>
          </c:val>
          <c:extLst xmlns:c16r2="http://schemas.microsoft.com/office/drawing/2015/06/chart">
            <c:ext xmlns:c16="http://schemas.microsoft.com/office/drawing/2014/chart" uri="{C3380CC4-5D6E-409C-BE32-E72D297353CC}">
              <c16:uniqueId val="{00000006-9FA0-4984-BCF1-516FF9EF436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4.13</c:v>
                </c:pt>
                <c:pt idx="2">
                  <c:v>#N/A</c:v>
                </c:pt>
                <c:pt idx="3">
                  <c:v>2.2200000000000002</c:v>
                </c:pt>
                <c:pt idx="4">
                  <c:v>#N/A</c:v>
                </c:pt>
                <c:pt idx="5">
                  <c:v>1.94</c:v>
                </c:pt>
                <c:pt idx="6">
                  <c:v>#N/A</c:v>
                </c:pt>
                <c:pt idx="7">
                  <c:v>1.39</c:v>
                </c:pt>
                <c:pt idx="8">
                  <c:v>#N/A</c:v>
                </c:pt>
                <c:pt idx="9">
                  <c:v>3.28</c:v>
                </c:pt>
              </c:numCache>
            </c:numRef>
          </c:val>
          <c:extLst xmlns:c16r2="http://schemas.microsoft.com/office/drawing/2015/06/chart">
            <c:ext xmlns:c16="http://schemas.microsoft.com/office/drawing/2014/chart" uri="{C3380CC4-5D6E-409C-BE32-E72D297353CC}">
              <c16:uniqueId val="{00000007-9FA0-4984-BCF1-516FF9EF43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7.13</c:v>
                </c:pt>
                <c:pt idx="2">
                  <c:v>#N/A</c:v>
                </c:pt>
                <c:pt idx="3">
                  <c:v>9.81</c:v>
                </c:pt>
                <c:pt idx="4">
                  <c:v>#N/A</c:v>
                </c:pt>
                <c:pt idx="5">
                  <c:v>7.53</c:v>
                </c:pt>
                <c:pt idx="6">
                  <c:v>#N/A</c:v>
                </c:pt>
                <c:pt idx="7">
                  <c:v>6.25</c:v>
                </c:pt>
                <c:pt idx="8">
                  <c:v>#N/A</c:v>
                </c:pt>
                <c:pt idx="9">
                  <c:v>8.02</c:v>
                </c:pt>
              </c:numCache>
            </c:numRef>
          </c:val>
          <c:extLst xmlns:c16r2="http://schemas.microsoft.com/office/drawing/2015/06/chart">
            <c:ext xmlns:c16="http://schemas.microsoft.com/office/drawing/2014/chart" uri="{C3380CC4-5D6E-409C-BE32-E72D297353CC}">
              <c16:uniqueId val="{00000008-9FA0-4984-BCF1-516FF9EF43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8.42</c:v>
                </c:pt>
                <c:pt idx="2">
                  <c:v>#N/A</c:v>
                </c:pt>
                <c:pt idx="3">
                  <c:v>10.1</c:v>
                </c:pt>
                <c:pt idx="4">
                  <c:v>#N/A</c:v>
                </c:pt>
                <c:pt idx="5">
                  <c:v>10.210000000000001</c:v>
                </c:pt>
                <c:pt idx="6">
                  <c:v>#N/A</c:v>
                </c:pt>
                <c:pt idx="7">
                  <c:v>10.48</c:v>
                </c:pt>
                <c:pt idx="8">
                  <c:v>#N/A</c:v>
                </c:pt>
                <c:pt idx="9">
                  <c:v>9.68</c:v>
                </c:pt>
              </c:numCache>
            </c:numRef>
          </c:val>
          <c:extLst xmlns:c16r2="http://schemas.microsoft.com/office/drawing/2015/06/chart">
            <c:ext xmlns:c16="http://schemas.microsoft.com/office/drawing/2014/chart" uri="{C3380CC4-5D6E-409C-BE32-E72D297353CC}">
              <c16:uniqueId val="{00000009-9FA0-4984-BCF1-516FF9EF4362}"/>
            </c:ext>
          </c:extLst>
        </c:ser>
        <c:dLbls>
          <c:showLegendKey val="0"/>
          <c:showVal val="0"/>
          <c:showCatName val="0"/>
          <c:showSerName val="0"/>
          <c:showPercent val="0"/>
          <c:showBubbleSize val="0"/>
        </c:dLbls>
        <c:gapWidth val="150"/>
        <c:overlap val="100"/>
        <c:axId val="434682704"/>
        <c:axId val="405098736"/>
      </c:barChart>
      <c:catAx>
        <c:axId val="43468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98736"/>
        <c:crosses val="autoZero"/>
        <c:auto val="1"/>
        <c:lblAlgn val="ctr"/>
        <c:lblOffset val="100"/>
        <c:tickLblSkip val="1"/>
        <c:tickMarkSkip val="1"/>
        <c:noMultiLvlLbl val="0"/>
      </c:catAx>
      <c:valAx>
        <c:axId val="40509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68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289</c:v>
                </c:pt>
                <c:pt idx="5">
                  <c:v>295</c:v>
                </c:pt>
                <c:pt idx="8">
                  <c:v>298</c:v>
                </c:pt>
                <c:pt idx="11">
                  <c:v>301</c:v>
                </c:pt>
                <c:pt idx="14">
                  <c:v>313</c:v>
                </c:pt>
              </c:numCache>
            </c:numRef>
          </c:val>
          <c:extLst xmlns:c16r2="http://schemas.microsoft.com/office/drawing/2015/06/chart">
            <c:ext xmlns:c16="http://schemas.microsoft.com/office/drawing/2014/chart" uri="{C3380CC4-5D6E-409C-BE32-E72D297353CC}">
              <c16:uniqueId val="{00000000-20EA-4D7C-AA1E-E91CC1F72C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EA-4D7C-AA1E-E91CC1F72C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0EA-4D7C-AA1E-E91CC1F72C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141</c:v>
                </c:pt>
                <c:pt idx="3">
                  <c:v>136</c:v>
                </c:pt>
                <c:pt idx="6">
                  <c:v>131</c:v>
                </c:pt>
                <c:pt idx="9">
                  <c:v>148</c:v>
                </c:pt>
                <c:pt idx="12">
                  <c:v>147</c:v>
                </c:pt>
              </c:numCache>
            </c:numRef>
          </c:val>
          <c:extLst xmlns:c16r2="http://schemas.microsoft.com/office/drawing/2015/06/chart">
            <c:ext xmlns:c16="http://schemas.microsoft.com/office/drawing/2014/chart" uri="{C3380CC4-5D6E-409C-BE32-E72D297353CC}">
              <c16:uniqueId val="{00000003-20EA-4D7C-AA1E-E91CC1F72C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EA-4D7C-AA1E-E91CC1F72C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EA-4D7C-AA1E-E91CC1F72C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EA-4D7C-AA1E-E91CC1F72C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228</c:v>
                </c:pt>
                <c:pt idx="3">
                  <c:v>241</c:v>
                </c:pt>
                <c:pt idx="6">
                  <c:v>260</c:v>
                </c:pt>
                <c:pt idx="9">
                  <c:v>272</c:v>
                </c:pt>
                <c:pt idx="12">
                  <c:v>287</c:v>
                </c:pt>
              </c:numCache>
            </c:numRef>
          </c:val>
          <c:extLst xmlns:c16r2="http://schemas.microsoft.com/office/drawing/2015/06/chart">
            <c:ext xmlns:c16="http://schemas.microsoft.com/office/drawing/2014/chart" uri="{C3380CC4-5D6E-409C-BE32-E72D297353CC}">
              <c16:uniqueId val="{00000007-20EA-4D7C-AA1E-E91CC1F72C47}"/>
            </c:ext>
          </c:extLst>
        </c:ser>
        <c:dLbls>
          <c:showLegendKey val="0"/>
          <c:showVal val="0"/>
          <c:showCatName val="0"/>
          <c:showSerName val="0"/>
          <c:showPercent val="0"/>
          <c:showBubbleSize val="0"/>
        </c:dLbls>
        <c:gapWidth val="100"/>
        <c:overlap val="100"/>
        <c:axId val="407228456"/>
        <c:axId val="438315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80</c:v>
                </c:pt>
                <c:pt idx="2">
                  <c:v>#N/A</c:v>
                </c:pt>
                <c:pt idx="3">
                  <c:v>#N/A</c:v>
                </c:pt>
                <c:pt idx="4">
                  <c:v>82</c:v>
                </c:pt>
                <c:pt idx="5">
                  <c:v>#N/A</c:v>
                </c:pt>
                <c:pt idx="6">
                  <c:v>#N/A</c:v>
                </c:pt>
                <c:pt idx="7">
                  <c:v>93</c:v>
                </c:pt>
                <c:pt idx="8">
                  <c:v>#N/A</c:v>
                </c:pt>
                <c:pt idx="9">
                  <c:v>#N/A</c:v>
                </c:pt>
                <c:pt idx="10">
                  <c:v>119</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20EA-4D7C-AA1E-E91CC1F72C47}"/>
            </c:ext>
          </c:extLst>
        </c:ser>
        <c:dLbls>
          <c:showLegendKey val="0"/>
          <c:showVal val="0"/>
          <c:showCatName val="0"/>
          <c:showSerName val="0"/>
          <c:showPercent val="0"/>
          <c:showBubbleSize val="0"/>
        </c:dLbls>
        <c:marker val="1"/>
        <c:smooth val="0"/>
        <c:axId val="407228456"/>
        <c:axId val="438315336"/>
      </c:lineChart>
      <c:catAx>
        <c:axId val="407228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315336"/>
        <c:crosses val="autoZero"/>
        <c:auto val="1"/>
        <c:lblAlgn val="ctr"/>
        <c:lblOffset val="100"/>
        <c:tickLblSkip val="1"/>
        <c:tickMarkSkip val="1"/>
        <c:noMultiLvlLbl val="0"/>
      </c:catAx>
      <c:valAx>
        <c:axId val="438315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228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3821</c:v>
                </c:pt>
                <c:pt idx="5">
                  <c:v>3802</c:v>
                </c:pt>
                <c:pt idx="8">
                  <c:v>3752</c:v>
                </c:pt>
                <c:pt idx="11">
                  <c:v>3859</c:v>
                </c:pt>
                <c:pt idx="14">
                  <c:v>3711</c:v>
                </c:pt>
              </c:numCache>
            </c:numRef>
          </c:val>
          <c:extLst xmlns:c16r2="http://schemas.microsoft.com/office/drawing/2015/06/chart">
            <c:ext xmlns:c16="http://schemas.microsoft.com/office/drawing/2014/chart" uri="{C3380CC4-5D6E-409C-BE32-E72D297353CC}">
              <c16:uniqueId val="{00000000-F891-471E-B235-52DBB682F2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891-471E-B235-52DBB682F2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1194</c:v>
                </c:pt>
                <c:pt idx="5">
                  <c:v>1369</c:v>
                </c:pt>
                <c:pt idx="8">
                  <c:v>1583</c:v>
                </c:pt>
                <c:pt idx="11">
                  <c:v>1480</c:v>
                </c:pt>
                <c:pt idx="14">
                  <c:v>1575</c:v>
                </c:pt>
              </c:numCache>
            </c:numRef>
          </c:val>
          <c:extLst xmlns:c16r2="http://schemas.microsoft.com/office/drawing/2015/06/chart">
            <c:ext xmlns:c16="http://schemas.microsoft.com/office/drawing/2014/chart" uri="{C3380CC4-5D6E-409C-BE32-E72D297353CC}">
              <c16:uniqueId val="{00000002-F891-471E-B235-52DBB682F2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91-471E-B235-52DBB682F2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91-471E-B235-52DBB682F2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91-471E-B235-52DBB682F2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881</c:v>
                </c:pt>
                <c:pt idx="3">
                  <c:v>937</c:v>
                </c:pt>
                <c:pt idx="6">
                  <c:v>952</c:v>
                </c:pt>
                <c:pt idx="9">
                  <c:v>865</c:v>
                </c:pt>
                <c:pt idx="12">
                  <c:v>893</c:v>
                </c:pt>
              </c:numCache>
            </c:numRef>
          </c:val>
          <c:extLst xmlns:c16r2="http://schemas.microsoft.com/office/drawing/2015/06/chart">
            <c:ext xmlns:c16="http://schemas.microsoft.com/office/drawing/2014/chart" uri="{C3380CC4-5D6E-409C-BE32-E72D297353CC}">
              <c16:uniqueId val="{00000006-F891-471E-B235-52DBB682F2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1261</c:v>
                </c:pt>
                <c:pt idx="3">
                  <c:v>1251</c:v>
                </c:pt>
                <c:pt idx="6">
                  <c:v>1258</c:v>
                </c:pt>
                <c:pt idx="9">
                  <c:v>1339</c:v>
                </c:pt>
                <c:pt idx="12">
                  <c:v>1399</c:v>
                </c:pt>
              </c:numCache>
            </c:numRef>
          </c:val>
          <c:extLst xmlns:c16r2="http://schemas.microsoft.com/office/drawing/2015/06/chart">
            <c:ext xmlns:c16="http://schemas.microsoft.com/office/drawing/2014/chart" uri="{C3380CC4-5D6E-409C-BE32-E72D297353CC}">
              <c16:uniqueId val="{00000007-F891-471E-B235-52DBB682F2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8-F891-471E-B235-52DBB682F2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891-471E-B235-52DBB682F2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3122</c:v>
                </c:pt>
                <c:pt idx="3">
                  <c:v>3133</c:v>
                </c:pt>
                <c:pt idx="6">
                  <c:v>3317</c:v>
                </c:pt>
                <c:pt idx="9">
                  <c:v>3372</c:v>
                </c:pt>
                <c:pt idx="12">
                  <c:v>3566</c:v>
                </c:pt>
              </c:numCache>
            </c:numRef>
          </c:val>
          <c:extLst xmlns:c16r2="http://schemas.microsoft.com/office/drawing/2015/06/chart">
            <c:ext xmlns:c16="http://schemas.microsoft.com/office/drawing/2014/chart" uri="{C3380CC4-5D6E-409C-BE32-E72D297353CC}">
              <c16:uniqueId val="{0000000A-F891-471E-B235-52DBB682F291}"/>
            </c:ext>
          </c:extLst>
        </c:ser>
        <c:dLbls>
          <c:showLegendKey val="0"/>
          <c:showVal val="0"/>
          <c:showCatName val="0"/>
          <c:showSerName val="0"/>
          <c:showPercent val="0"/>
          <c:showBubbleSize val="0"/>
        </c:dLbls>
        <c:gapWidth val="100"/>
        <c:overlap val="100"/>
        <c:axId val="405757888"/>
        <c:axId val="40575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252</c:v>
                </c:pt>
                <c:pt idx="2">
                  <c:v>#N/A</c:v>
                </c:pt>
                <c:pt idx="3">
                  <c:v>#N/A</c:v>
                </c:pt>
                <c:pt idx="4">
                  <c:v>152</c:v>
                </c:pt>
                <c:pt idx="5">
                  <c:v>#N/A</c:v>
                </c:pt>
                <c:pt idx="6">
                  <c:v>#N/A</c:v>
                </c:pt>
                <c:pt idx="7">
                  <c:v>193</c:v>
                </c:pt>
                <c:pt idx="8">
                  <c:v>#N/A</c:v>
                </c:pt>
                <c:pt idx="9">
                  <c:v>#N/A</c:v>
                </c:pt>
                <c:pt idx="10">
                  <c:v>238</c:v>
                </c:pt>
                <c:pt idx="11">
                  <c:v>#N/A</c:v>
                </c:pt>
                <c:pt idx="12">
                  <c:v>#N/A</c:v>
                </c:pt>
                <c:pt idx="13">
                  <c:v>574</c:v>
                </c:pt>
                <c:pt idx="14">
                  <c:v>#N/A</c:v>
                </c:pt>
              </c:numCache>
            </c:numRef>
          </c:val>
          <c:smooth val="0"/>
          <c:extLst xmlns:c16r2="http://schemas.microsoft.com/office/drawing/2015/06/chart">
            <c:ext xmlns:c16="http://schemas.microsoft.com/office/drawing/2014/chart" uri="{C3380CC4-5D6E-409C-BE32-E72D297353CC}">
              <c16:uniqueId val="{0000000B-F891-471E-B235-52DBB682F291}"/>
            </c:ext>
          </c:extLst>
        </c:ser>
        <c:dLbls>
          <c:showLegendKey val="0"/>
          <c:showVal val="0"/>
          <c:showCatName val="0"/>
          <c:showSerName val="0"/>
          <c:showPercent val="0"/>
          <c:showBubbleSize val="0"/>
        </c:dLbls>
        <c:marker val="1"/>
        <c:smooth val="0"/>
        <c:axId val="405757888"/>
        <c:axId val="405758272"/>
      </c:lineChart>
      <c:catAx>
        <c:axId val="4057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758272"/>
        <c:crosses val="autoZero"/>
        <c:auto val="1"/>
        <c:lblAlgn val="ctr"/>
        <c:lblOffset val="100"/>
        <c:tickLblSkip val="1"/>
        <c:tickMarkSkip val="1"/>
        <c:noMultiLvlLbl val="0"/>
      </c:catAx>
      <c:valAx>
        <c:axId val="40575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539</c:v>
                </c:pt>
                <c:pt idx="1">
                  <c:v>513</c:v>
                </c:pt>
                <c:pt idx="2">
                  <c:v>513</c:v>
                </c:pt>
              </c:numCache>
            </c:numRef>
          </c:val>
          <c:extLst xmlns:c16r2="http://schemas.microsoft.com/office/drawing/2015/06/chart">
            <c:ext xmlns:c16="http://schemas.microsoft.com/office/drawing/2014/chart" uri="{C3380CC4-5D6E-409C-BE32-E72D297353CC}">
              <c16:uniqueId val="{00000000-2A2F-4D4D-8853-C3B7C2CD56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c:v>
                </c:pt>
                <c:pt idx="1">
                  <c:v>55</c:v>
                </c:pt>
                <c:pt idx="2">
                  <c:v>55</c:v>
                </c:pt>
              </c:numCache>
            </c:numRef>
          </c:val>
          <c:extLst xmlns:c16r2="http://schemas.microsoft.com/office/drawing/2015/06/chart">
            <c:ext xmlns:c16="http://schemas.microsoft.com/office/drawing/2014/chart" uri="{C3380CC4-5D6E-409C-BE32-E72D297353CC}">
              <c16:uniqueId val="{00000001-2A2F-4D4D-8853-C3B7C2CD56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686</c:v>
                </c:pt>
                <c:pt idx="1">
                  <c:v>743</c:v>
                </c:pt>
                <c:pt idx="2">
                  <c:v>821</c:v>
                </c:pt>
              </c:numCache>
            </c:numRef>
          </c:val>
          <c:extLst xmlns:c16r2="http://schemas.microsoft.com/office/drawing/2015/06/chart">
            <c:ext xmlns:c16="http://schemas.microsoft.com/office/drawing/2014/chart" uri="{C3380CC4-5D6E-409C-BE32-E72D297353CC}">
              <c16:uniqueId val="{00000002-2A2F-4D4D-8853-C3B7C2CD5681}"/>
            </c:ext>
          </c:extLst>
        </c:ser>
        <c:dLbls>
          <c:showLegendKey val="0"/>
          <c:showVal val="0"/>
          <c:showCatName val="0"/>
          <c:showSerName val="0"/>
          <c:showPercent val="0"/>
          <c:showBubbleSize val="0"/>
        </c:dLbls>
        <c:gapWidth val="120"/>
        <c:overlap val="100"/>
        <c:axId val="438413792"/>
        <c:axId val="438708568"/>
      </c:barChart>
      <c:catAx>
        <c:axId val="4384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708568"/>
        <c:crosses val="autoZero"/>
        <c:auto val="1"/>
        <c:lblAlgn val="ctr"/>
        <c:lblOffset val="100"/>
        <c:tickLblSkip val="1"/>
        <c:tickMarkSkip val="1"/>
        <c:noMultiLvlLbl val="0"/>
      </c:catAx>
      <c:valAx>
        <c:axId val="43870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4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年度の元利償還金は、臨時財政対策債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、公共事業等債および地方道路等整備事業債等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の償還が始まったことにより約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今後、実質公債費比率が上昇していくことが考えられるためこれまで以上に公債費の適正化に取り込んでいく必要がある。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年度は財政調整基金を取り崩した分を財政調整基金や公共施設整備基金の積立を行い、充当可能基金残高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を減らさないようにしている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が、普通建設事業に伴う起債や防災関連事業に伴う起債により、一般会計等に係る地方債残高は増加傾向にあることから、将来負担比率は悪化した。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今後、起債を伴う事業は計画的に行い、将来負担比率が急激に増加しないように努める。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公共施設整備基金に６９，２６８千円を積立て、新たに教育及び子育て環境整備基金５，９４５千円を創設したため、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公共施設やインフラの更新・整備のため、計画的に積み立てることを予定している。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公共施設整備基金：公共施設整備に必要な財源を確保する。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社会福祉事業基金：社会福祉事業の推進を図るために必要な財源を確保する。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地域福祉基金：在宅福祉の推進など地域における保健福祉活動の振興を図るため必要な財源を確保する。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観光資源整備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観光資源整備等並びに越生町観光協会が実施する事業に対する補助金に要する財源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魅力あるまちづくり基金：ふ</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るさと納税寄附者の越生町への思いを具現化するため必要な財源を確保する。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町営樹木葬墓苑管理基金：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町営樹木葬</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墓苑の管理に要する経費の財源を確保する。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森林環境譲与税基金：森林の整備に関する施策等に要する経費の財源を確保する。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教育及び子育て環境整備基金：</a:t>
          </a:r>
          <a:r>
            <a:rPr lang="ja-JP" altLang="en-US" sz="1300">
              <a:effectLst/>
              <a:latin typeface="ＭＳ ゴシック" panose="020B0609070205080204" pitchFamily="49" charset="-128"/>
              <a:ea typeface="ＭＳ ゴシック" panose="020B0609070205080204" pitchFamily="49" charset="-128"/>
            </a:rPr>
            <a:t>教育及び子育て環境の整備及び推進を図るため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に必要な財源を確保する。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創設した教育及び子育て環境整備基金により７８百万円増加した。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中長期的で投資的な経費の増加が予測されるため、重点的に積み立てる。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１１１，４１８千円を取り崩し、１１１，３６２千円を積み立てたため、財政調整基金に大きな変動はなかった。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標準財政規模の１５～２０％を目途に積み立てる。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満期一括償還の起債はないものの、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年度末起債残高が３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６，６３３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万円となり、年々増加傾向にあるため、現在の基金残高を確保したい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11,352
11,189
40.39
6,212,866
5,894,248
250,615
3,121,534
3,566,338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財政力指数は、全国平均は上回るものの、埼玉県平均と比較すると０．２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や高齢化により今後減少していく税収に歯止めをかけ、安定した財政運営を行うために、歳入面では企業誘致や移住定住施策などを進め地方税の増加に努める。また、歳出面では削減せざるを得ない中、住民サービスが向上できるよう、事務事業の改善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36891</xdr:rowOff>
    </xdr:to>
    <xdr:cxnSp macro="">
      <xdr:nvCxnSpPr>
        <xdr:cNvPr id="70" name="直線コネクタ 69"/>
        <xdr:cNvCxnSpPr/>
      </xdr:nvCxnSpPr>
      <xdr:spPr>
        <a:xfrm>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母となる経常一般財源は地方交付税および臨時財政対策債などの増により増加となった。分子である経常経費充当一般財源は、主に物件費、補助費等が減となったことにより、経常収支比率は前年度比で１．３ポイント改善した。</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歳入において</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経常的な収入の増加は見込めない中で、</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新たな歳入確保策を検討し改善に努める。歳出においては今後急速に進む</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により社会保障給付等の扶助費が増加</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していくことが予想される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経費全般</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において見直しを図り、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158538</xdr:rowOff>
    </xdr:to>
    <xdr:cxnSp macro="">
      <xdr:nvCxnSpPr>
        <xdr:cNvPr id="133" name="直線コネクタ 132"/>
        <xdr:cNvCxnSpPr/>
      </xdr:nvCxnSpPr>
      <xdr:spPr>
        <a:xfrm flipV="1">
          <a:off x="4114800" y="1090760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158538</xdr:rowOff>
    </xdr:to>
    <xdr:cxnSp macro="">
      <xdr:nvCxnSpPr>
        <xdr:cNvPr id="136" name="直線コネクタ 135"/>
        <xdr:cNvCxnSpPr/>
      </xdr:nvCxnSpPr>
      <xdr:spPr>
        <a:xfrm>
          <a:off x="3225800" y="10750762"/>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120862</xdr:rowOff>
    </xdr:to>
    <xdr:cxnSp macro="">
      <xdr:nvCxnSpPr>
        <xdr:cNvPr id="139" name="直線コネクタ 138"/>
        <xdr:cNvCxnSpPr/>
      </xdr:nvCxnSpPr>
      <xdr:spPr>
        <a:xfrm>
          <a:off x="2336800" y="1071858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88688</xdr:rowOff>
    </xdr:to>
    <xdr:cxnSp macro="">
      <xdr:nvCxnSpPr>
        <xdr:cNvPr id="142" name="直線コネクタ 141"/>
        <xdr:cNvCxnSpPr/>
      </xdr:nvCxnSpPr>
      <xdr:spPr>
        <a:xfrm>
          <a:off x="1447800" y="106904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4" name="楕円 153"/>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5" name="テキスト ボックス 154"/>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6" name="楕円 155"/>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57" name="テキスト ボックス 156"/>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1" name="テキスト ボックス 160"/>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類似団体との比較では人口１人当たり人件費・物件費等の金額は少な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いが、前年と比べ悪化している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主な要因として、人件費において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会計年度任用職員制度による臨時職員等賃金からの任用替えおよび再任用職員の増加がある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。今後、定員管理適正化計画に沿って、職員数のバランスを図り人件費の抑制に努める。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また、物件費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GIGA</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スクールタブレット端末購入事業等により増加している。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91714</xdr:rowOff>
    </xdr:from>
    <xdr:to>
      <xdr:col>23</xdr:col>
      <xdr:colOff>133350</xdr:colOff>
      <xdr:row>80</xdr:row>
      <xdr:rowOff>149906</xdr:rowOff>
    </xdr:to>
    <xdr:cxnSp macro="">
      <xdr:nvCxnSpPr>
        <xdr:cNvPr id="198" name="直線コネクタ 197"/>
        <xdr:cNvCxnSpPr/>
      </xdr:nvCxnSpPr>
      <xdr:spPr>
        <a:xfrm>
          <a:off x="4114800" y="13807714"/>
          <a:ext cx="838200" cy="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61723</xdr:rowOff>
    </xdr:from>
    <xdr:to>
      <xdr:col>19</xdr:col>
      <xdr:colOff>133350</xdr:colOff>
      <xdr:row>80</xdr:row>
      <xdr:rowOff>91714</xdr:rowOff>
    </xdr:to>
    <xdr:cxnSp macro="">
      <xdr:nvCxnSpPr>
        <xdr:cNvPr id="201" name="直線コネクタ 200"/>
        <xdr:cNvCxnSpPr/>
      </xdr:nvCxnSpPr>
      <xdr:spPr>
        <a:xfrm>
          <a:off x="3225800" y="13777723"/>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61723</xdr:rowOff>
    </xdr:from>
    <xdr:to>
      <xdr:col>15</xdr:col>
      <xdr:colOff>82550</xdr:colOff>
      <xdr:row>80</xdr:row>
      <xdr:rowOff>64288</xdr:rowOff>
    </xdr:to>
    <xdr:cxnSp macro="">
      <xdr:nvCxnSpPr>
        <xdr:cNvPr id="204" name="直線コネクタ 203"/>
        <xdr:cNvCxnSpPr/>
      </xdr:nvCxnSpPr>
      <xdr:spPr>
        <a:xfrm flipV="1">
          <a:off x="2336800" y="1377772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64288</xdr:rowOff>
    </xdr:from>
    <xdr:to>
      <xdr:col>11</xdr:col>
      <xdr:colOff>31750</xdr:colOff>
      <xdr:row>80</xdr:row>
      <xdr:rowOff>70824</xdr:rowOff>
    </xdr:to>
    <xdr:cxnSp macro="">
      <xdr:nvCxnSpPr>
        <xdr:cNvPr id="207" name="直線コネクタ 206"/>
        <xdr:cNvCxnSpPr/>
      </xdr:nvCxnSpPr>
      <xdr:spPr>
        <a:xfrm flipV="1">
          <a:off x="1447800" y="13780288"/>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99106</xdr:rowOff>
    </xdr:from>
    <xdr:to>
      <xdr:col>23</xdr:col>
      <xdr:colOff>184150</xdr:colOff>
      <xdr:row>81</xdr:row>
      <xdr:rowOff>29256</xdr:rowOff>
    </xdr:to>
    <xdr:sp macro="" textlink="">
      <xdr:nvSpPr>
        <xdr:cNvPr id="217" name="楕円 216"/>
        <xdr:cNvSpPr/>
      </xdr:nvSpPr>
      <xdr:spPr>
        <a:xfrm>
          <a:off x="4902200" y="13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20383</xdr:rowOff>
    </xdr:from>
    <xdr:ext cx="762000" cy="259045"/>
    <xdr:sp macro="" textlink="">
      <xdr:nvSpPr>
        <xdr:cNvPr id="218" name="人件費・物件費等の状況該当値テキスト"/>
        <xdr:cNvSpPr txBox="1"/>
      </xdr:nvSpPr>
      <xdr:spPr>
        <a:xfrm>
          <a:off x="5041900" y="137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40914</xdr:rowOff>
    </xdr:from>
    <xdr:to>
      <xdr:col>19</xdr:col>
      <xdr:colOff>184150</xdr:colOff>
      <xdr:row>80</xdr:row>
      <xdr:rowOff>142514</xdr:rowOff>
    </xdr:to>
    <xdr:sp macro="" textlink="">
      <xdr:nvSpPr>
        <xdr:cNvPr id="219" name="楕円 218"/>
        <xdr:cNvSpPr/>
      </xdr:nvSpPr>
      <xdr:spPr>
        <a:xfrm>
          <a:off x="4064000" y="13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152691</xdr:rowOff>
    </xdr:from>
    <xdr:ext cx="736600" cy="259045"/>
    <xdr:sp macro="" textlink="">
      <xdr:nvSpPr>
        <xdr:cNvPr id="220" name="テキスト ボックス 219"/>
        <xdr:cNvSpPr txBox="1"/>
      </xdr:nvSpPr>
      <xdr:spPr>
        <a:xfrm>
          <a:off x="3733800" y="1352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10923</xdr:rowOff>
    </xdr:from>
    <xdr:to>
      <xdr:col>15</xdr:col>
      <xdr:colOff>133350</xdr:colOff>
      <xdr:row>80</xdr:row>
      <xdr:rowOff>112523</xdr:rowOff>
    </xdr:to>
    <xdr:sp macro="" textlink="">
      <xdr:nvSpPr>
        <xdr:cNvPr id="221" name="楕円 220"/>
        <xdr:cNvSpPr/>
      </xdr:nvSpPr>
      <xdr:spPr>
        <a:xfrm>
          <a:off x="3175000" y="137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122700</xdr:rowOff>
    </xdr:from>
    <xdr:ext cx="762000" cy="259045"/>
    <xdr:sp macro="" textlink="">
      <xdr:nvSpPr>
        <xdr:cNvPr id="222" name="テキスト ボックス 221"/>
        <xdr:cNvSpPr txBox="1"/>
      </xdr:nvSpPr>
      <xdr:spPr>
        <a:xfrm>
          <a:off x="2844800" y="1349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13488</xdr:rowOff>
    </xdr:from>
    <xdr:to>
      <xdr:col>11</xdr:col>
      <xdr:colOff>82550</xdr:colOff>
      <xdr:row>80</xdr:row>
      <xdr:rowOff>115088</xdr:rowOff>
    </xdr:to>
    <xdr:sp macro="" textlink="">
      <xdr:nvSpPr>
        <xdr:cNvPr id="223" name="楕円 222"/>
        <xdr:cNvSpPr/>
      </xdr:nvSpPr>
      <xdr:spPr>
        <a:xfrm>
          <a:off x="2286000" y="137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125265</xdr:rowOff>
    </xdr:from>
    <xdr:ext cx="762000" cy="259045"/>
    <xdr:sp macro="" textlink="">
      <xdr:nvSpPr>
        <xdr:cNvPr id="224" name="テキスト ボックス 223"/>
        <xdr:cNvSpPr txBox="1"/>
      </xdr:nvSpPr>
      <xdr:spPr>
        <a:xfrm>
          <a:off x="1955800" y="134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20024</xdr:rowOff>
    </xdr:from>
    <xdr:to>
      <xdr:col>7</xdr:col>
      <xdr:colOff>31750</xdr:colOff>
      <xdr:row>80</xdr:row>
      <xdr:rowOff>121624</xdr:rowOff>
    </xdr:to>
    <xdr:sp macro="" textlink="">
      <xdr:nvSpPr>
        <xdr:cNvPr id="225" name="楕円 224"/>
        <xdr:cNvSpPr/>
      </xdr:nvSpPr>
      <xdr:spPr>
        <a:xfrm>
          <a:off x="1397000" y="137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131801</xdr:rowOff>
    </xdr:from>
    <xdr:ext cx="762000" cy="259045"/>
    <xdr:sp macro="" textlink="">
      <xdr:nvSpPr>
        <xdr:cNvPr id="226" name="テキスト ボックス 225"/>
        <xdr:cNvSpPr txBox="1"/>
      </xdr:nvSpPr>
      <xdr:spPr>
        <a:xfrm>
          <a:off x="1066800" y="1350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ラスパイレス指数は、全国市平均や全国町村平均を下回っている。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今後も引き続き、給与制度の適正化に努めていく。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55638</xdr:rowOff>
    </xdr:to>
    <xdr:cxnSp macro="">
      <xdr:nvCxnSpPr>
        <xdr:cNvPr id="262" name="直線コネクタ 261"/>
        <xdr:cNvCxnSpPr/>
      </xdr:nvCxnSpPr>
      <xdr:spPr>
        <a:xfrm>
          <a:off x="16179800" y="147658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21166</xdr:rowOff>
    </xdr:to>
    <xdr:cxnSp macro="">
      <xdr:nvCxnSpPr>
        <xdr:cNvPr id="265" name="直線コネクタ 264"/>
        <xdr:cNvCxnSpPr/>
      </xdr:nvCxnSpPr>
      <xdr:spPr>
        <a:xfrm>
          <a:off x="15290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86</xdr:row>
      <xdr:rowOff>9677</xdr:rowOff>
    </xdr:to>
    <xdr:cxnSp macro="">
      <xdr:nvCxnSpPr>
        <xdr:cNvPr id="268" name="直線コネクタ 267"/>
        <xdr:cNvCxnSpPr/>
      </xdr:nvCxnSpPr>
      <xdr:spPr>
        <a:xfrm>
          <a:off x="14401800" y="146164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89202</xdr:rowOff>
    </xdr:to>
    <xdr:cxnSp macro="">
      <xdr:nvCxnSpPr>
        <xdr:cNvPr id="271" name="直線コネクタ 270"/>
        <xdr:cNvCxnSpPr/>
      </xdr:nvCxnSpPr>
      <xdr:spPr>
        <a:xfrm flipV="1">
          <a:off x="13512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81" name="楕円 280"/>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82"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3" name="楕円 282"/>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4" name="テキスト ボックス 283"/>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5" name="楕円 284"/>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6" name="テキスト ボックス 285"/>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7" name="楕円 286"/>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8" name="テキスト ボックス 287"/>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9" name="楕円 288"/>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90" name="テキスト ボックス 289"/>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定員管理適正化計画では、平成２９年の職員数１２５人を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８年までの１０年間に１２２人とする計画の中、現在は１１</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人となっている。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新規職員の採用は退職者の状況などを考慮しながら計画的に実施する。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29134</xdr:rowOff>
    </xdr:from>
    <xdr:to>
      <xdr:col>81</xdr:col>
      <xdr:colOff>44450</xdr:colOff>
      <xdr:row>61</xdr:row>
      <xdr:rowOff>38303</xdr:rowOff>
    </xdr:to>
    <xdr:cxnSp macro="">
      <xdr:nvCxnSpPr>
        <xdr:cNvPr id="322" name="直線コネクタ 321"/>
        <xdr:cNvCxnSpPr/>
      </xdr:nvCxnSpPr>
      <xdr:spPr>
        <a:xfrm flipV="1">
          <a:off x="16179800" y="10487584"/>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38303</xdr:rowOff>
    </xdr:to>
    <xdr:cxnSp macro="">
      <xdr:nvCxnSpPr>
        <xdr:cNvPr id="325" name="直線コネクタ 324"/>
        <xdr:cNvCxnSpPr/>
      </xdr:nvCxnSpPr>
      <xdr:spPr>
        <a:xfrm>
          <a:off x="15290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25273</xdr:rowOff>
    </xdr:from>
    <xdr:to>
      <xdr:col>72</xdr:col>
      <xdr:colOff>203200</xdr:colOff>
      <xdr:row>61</xdr:row>
      <xdr:rowOff>27204</xdr:rowOff>
    </xdr:to>
    <xdr:cxnSp macro="">
      <xdr:nvCxnSpPr>
        <xdr:cNvPr id="328" name="直線コネクタ 327"/>
        <xdr:cNvCxnSpPr/>
      </xdr:nvCxnSpPr>
      <xdr:spPr>
        <a:xfrm>
          <a:off x="14401800" y="1048372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25273</xdr:rowOff>
    </xdr:from>
    <xdr:to>
      <xdr:col>68</xdr:col>
      <xdr:colOff>152400</xdr:colOff>
      <xdr:row>61</xdr:row>
      <xdr:rowOff>26238</xdr:rowOff>
    </xdr:to>
    <xdr:cxnSp macro="">
      <xdr:nvCxnSpPr>
        <xdr:cNvPr id="331" name="直線コネクタ 330"/>
        <xdr:cNvCxnSpPr/>
      </xdr:nvCxnSpPr>
      <xdr:spPr>
        <a:xfrm flipV="1">
          <a:off x="13512800" y="1048372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149784</xdr:rowOff>
    </xdr:from>
    <xdr:to>
      <xdr:col>81</xdr:col>
      <xdr:colOff>95250</xdr:colOff>
      <xdr:row>61</xdr:row>
      <xdr:rowOff>79934</xdr:rowOff>
    </xdr:to>
    <xdr:sp macro="" textlink="">
      <xdr:nvSpPr>
        <xdr:cNvPr id="341" name="楕円 340"/>
        <xdr:cNvSpPr/>
      </xdr:nvSpPr>
      <xdr:spPr>
        <a:xfrm>
          <a:off x="16967200" y="10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71061</xdr:rowOff>
    </xdr:from>
    <xdr:ext cx="762000" cy="259045"/>
    <xdr:sp macro="" textlink="">
      <xdr:nvSpPr>
        <xdr:cNvPr id="342" name="定員管理の状況該当値テキスト"/>
        <xdr:cNvSpPr txBox="1"/>
      </xdr:nvSpPr>
      <xdr:spPr>
        <a:xfrm>
          <a:off x="17106900" y="1035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158953</xdr:rowOff>
    </xdr:from>
    <xdr:to>
      <xdr:col>77</xdr:col>
      <xdr:colOff>95250</xdr:colOff>
      <xdr:row>61</xdr:row>
      <xdr:rowOff>89103</xdr:rowOff>
    </xdr:to>
    <xdr:sp macro="" textlink="">
      <xdr:nvSpPr>
        <xdr:cNvPr id="343" name="楕円 342"/>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99280</xdr:rowOff>
    </xdr:from>
    <xdr:ext cx="736600" cy="259045"/>
    <xdr:sp macro="" textlink="">
      <xdr:nvSpPr>
        <xdr:cNvPr id="344" name="テキスト ボックス 343"/>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45" name="楕円 344"/>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46" name="テキスト ボックス 345"/>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145923</xdr:rowOff>
    </xdr:from>
    <xdr:to>
      <xdr:col>68</xdr:col>
      <xdr:colOff>203200</xdr:colOff>
      <xdr:row>61</xdr:row>
      <xdr:rowOff>76073</xdr:rowOff>
    </xdr:to>
    <xdr:sp macro="" textlink="">
      <xdr:nvSpPr>
        <xdr:cNvPr id="347" name="楕円 346"/>
        <xdr:cNvSpPr/>
      </xdr:nvSpPr>
      <xdr:spPr>
        <a:xfrm>
          <a:off x="14351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86250</xdr:rowOff>
    </xdr:from>
    <xdr:ext cx="762000" cy="259045"/>
    <xdr:sp macro="" textlink="">
      <xdr:nvSpPr>
        <xdr:cNvPr id="348" name="テキスト ボックス 347"/>
        <xdr:cNvSpPr txBox="1"/>
      </xdr:nvSpPr>
      <xdr:spPr>
        <a:xfrm>
          <a:off x="14020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146888</xdr:rowOff>
    </xdr:from>
    <xdr:to>
      <xdr:col>64</xdr:col>
      <xdr:colOff>152400</xdr:colOff>
      <xdr:row>61</xdr:row>
      <xdr:rowOff>77038</xdr:rowOff>
    </xdr:to>
    <xdr:sp macro="" textlink="">
      <xdr:nvSpPr>
        <xdr:cNvPr id="349" name="楕円 348"/>
        <xdr:cNvSpPr/>
      </xdr:nvSpPr>
      <xdr:spPr>
        <a:xfrm>
          <a:off x="134620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87215</xdr:rowOff>
    </xdr:from>
    <xdr:ext cx="762000" cy="259045"/>
    <xdr:sp macro="" textlink="">
      <xdr:nvSpPr>
        <xdr:cNvPr id="350" name="テキスト ボックス 349"/>
        <xdr:cNvSpPr txBox="1"/>
      </xdr:nvSpPr>
      <xdr:spPr>
        <a:xfrm>
          <a:off x="13131800" y="102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と平成２９年度に借り入れた臨時財政対策債（償還額各々１０，４８６千円、１，０６３千円）をはじめ、平成２８年度に借り入れた梅林周辺道路整備や月ヶ瀬橋・比丘尼橋長寿命化耐震補修工事のための公共事業等債（償還額１，６３２千円）や、平成２９年度に借り入れた町道２－３４号線舗装工事のための地方道路等整備事業債（償還額４，６１１千円）の償還が始まり、元利償還金の額が増加した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前年度と比べ０．</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83566</xdr:rowOff>
    </xdr:to>
    <xdr:cxnSp macro="">
      <xdr:nvCxnSpPr>
        <xdr:cNvPr id="381" name="直線コネクタ 380"/>
        <xdr:cNvCxnSpPr/>
      </xdr:nvCxnSpPr>
      <xdr:spPr>
        <a:xfrm>
          <a:off x="16179800" y="69222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64262</xdr:rowOff>
    </xdr:to>
    <xdr:cxnSp macro="">
      <xdr:nvCxnSpPr>
        <xdr:cNvPr id="384" name="直線コネクタ 383"/>
        <xdr:cNvCxnSpPr/>
      </xdr:nvCxnSpPr>
      <xdr:spPr>
        <a:xfrm>
          <a:off x="15290800" y="68981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40132</xdr:rowOff>
    </xdr:to>
    <xdr:cxnSp macro="">
      <xdr:nvCxnSpPr>
        <xdr:cNvPr id="387" name="直線コネクタ 386"/>
        <xdr:cNvCxnSpPr/>
      </xdr:nvCxnSpPr>
      <xdr:spPr>
        <a:xfrm>
          <a:off x="14401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40132</xdr:rowOff>
    </xdr:to>
    <xdr:cxnSp macro="">
      <xdr:nvCxnSpPr>
        <xdr:cNvPr id="390" name="直線コネクタ 389"/>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400" name="楕円 399"/>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401"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402" name="楕円 401"/>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403" name="テキスト ボックス 402"/>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4" name="楕円 403"/>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5" name="テキスト ボックス 404"/>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8" name="楕円 407"/>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9" name="テキスト ボックス 408"/>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デジタル防災行政無線（固定系）設備整備事業に係る緊急防災・減災事業債（１８９，２００千円）や越生小学校トイレ大規模改修工事に係る防災・減災・国土強靭化緊急対策事業債（７０，７００千円）の発行等に伴い、地方債現在高が１９４，５９３千円増加したため、２０．４％となり１１．４ポイント悪化した。</a:t>
          </a:r>
        </a:p>
        <a:p>
          <a:r>
            <a:rPr kumimoji="1" lang="ja-JP" altLang="en-US" sz="1300">
              <a:latin typeface="ＭＳ Ｐゴシック" panose="020B0600070205080204" pitchFamily="50" charset="-128"/>
              <a:ea typeface="ＭＳ Ｐゴシック" panose="020B0600070205080204" pitchFamily="50" charset="-128"/>
            </a:rPr>
            <a:t>　また、一部事務組合において新施設建設による地方債を発行したことで将来負担見込が増加したことも将来負担比率の悪化につながっている。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134451</xdr:rowOff>
    </xdr:to>
    <xdr:cxnSp macro="">
      <xdr:nvCxnSpPr>
        <xdr:cNvPr id="443" name="直線コネクタ 442"/>
        <xdr:cNvCxnSpPr/>
      </xdr:nvCxnSpPr>
      <xdr:spPr>
        <a:xfrm>
          <a:off x="16179800" y="2443057"/>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29083</xdr:rowOff>
    </xdr:from>
    <xdr:to>
      <xdr:col>77</xdr:col>
      <xdr:colOff>44450</xdr:colOff>
      <xdr:row>14</xdr:row>
      <xdr:rowOff>42757</xdr:rowOff>
    </xdr:to>
    <xdr:cxnSp macro="">
      <xdr:nvCxnSpPr>
        <xdr:cNvPr id="446" name="直線コネクタ 445"/>
        <xdr:cNvCxnSpPr/>
      </xdr:nvCxnSpPr>
      <xdr:spPr>
        <a:xfrm>
          <a:off x="15290800" y="242938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17018</xdr:rowOff>
    </xdr:from>
    <xdr:to>
      <xdr:col>72</xdr:col>
      <xdr:colOff>203200</xdr:colOff>
      <xdr:row>14</xdr:row>
      <xdr:rowOff>29083</xdr:rowOff>
    </xdr:to>
    <xdr:cxnSp macro="">
      <xdr:nvCxnSpPr>
        <xdr:cNvPr id="449" name="直線コネクタ 448"/>
        <xdr:cNvCxnSpPr/>
      </xdr:nvCxnSpPr>
      <xdr:spPr>
        <a:xfrm>
          <a:off x="14401800" y="24173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17018</xdr:rowOff>
    </xdr:from>
    <xdr:to>
      <xdr:col>68</xdr:col>
      <xdr:colOff>152400</xdr:colOff>
      <xdr:row>14</xdr:row>
      <xdr:rowOff>46778</xdr:rowOff>
    </xdr:to>
    <xdr:cxnSp macro="">
      <xdr:nvCxnSpPr>
        <xdr:cNvPr id="452" name="直線コネクタ 451"/>
        <xdr:cNvCxnSpPr/>
      </xdr:nvCxnSpPr>
      <xdr:spPr>
        <a:xfrm flipV="1">
          <a:off x="13512800" y="2417318"/>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83651</xdr:rowOff>
    </xdr:from>
    <xdr:to>
      <xdr:col>81</xdr:col>
      <xdr:colOff>95250</xdr:colOff>
      <xdr:row>15</xdr:row>
      <xdr:rowOff>13801</xdr:rowOff>
    </xdr:to>
    <xdr:sp macro="" textlink="">
      <xdr:nvSpPr>
        <xdr:cNvPr id="462" name="楕円 461"/>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55728</xdr:rowOff>
    </xdr:from>
    <xdr:ext cx="762000" cy="259045"/>
    <xdr:sp macro="" textlink="">
      <xdr:nvSpPr>
        <xdr:cNvPr id="463" name="将来負担の状況該当値テキスト"/>
        <xdr:cNvSpPr txBox="1"/>
      </xdr:nvSpPr>
      <xdr:spPr>
        <a:xfrm>
          <a:off x="17106900" y="24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64" name="楕円 463"/>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65" name="テキスト ボックス 464"/>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149733</xdr:rowOff>
    </xdr:from>
    <xdr:to>
      <xdr:col>73</xdr:col>
      <xdr:colOff>44450</xdr:colOff>
      <xdr:row>14</xdr:row>
      <xdr:rowOff>79883</xdr:rowOff>
    </xdr:to>
    <xdr:sp macro="" textlink="">
      <xdr:nvSpPr>
        <xdr:cNvPr id="466" name="楕円 465"/>
        <xdr:cNvSpPr/>
      </xdr:nvSpPr>
      <xdr:spPr>
        <a:xfrm>
          <a:off x="15240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64660</xdr:rowOff>
    </xdr:from>
    <xdr:ext cx="762000" cy="259045"/>
    <xdr:sp macro="" textlink="">
      <xdr:nvSpPr>
        <xdr:cNvPr id="467" name="テキスト ボックス 466"/>
        <xdr:cNvSpPr txBox="1"/>
      </xdr:nvSpPr>
      <xdr:spPr>
        <a:xfrm>
          <a:off x="14909800" y="24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137668</xdr:rowOff>
    </xdr:from>
    <xdr:to>
      <xdr:col>68</xdr:col>
      <xdr:colOff>203200</xdr:colOff>
      <xdr:row>14</xdr:row>
      <xdr:rowOff>67818</xdr:rowOff>
    </xdr:to>
    <xdr:sp macro="" textlink="">
      <xdr:nvSpPr>
        <xdr:cNvPr id="468" name="楕円 467"/>
        <xdr:cNvSpPr/>
      </xdr:nvSpPr>
      <xdr:spPr>
        <a:xfrm>
          <a:off x="14351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52595</xdr:rowOff>
    </xdr:from>
    <xdr:ext cx="762000" cy="259045"/>
    <xdr:sp macro="" textlink="">
      <xdr:nvSpPr>
        <xdr:cNvPr id="469" name="テキスト ボックス 468"/>
        <xdr:cNvSpPr txBox="1"/>
      </xdr:nvSpPr>
      <xdr:spPr>
        <a:xfrm>
          <a:off x="14020800" y="24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167428</xdr:rowOff>
    </xdr:from>
    <xdr:to>
      <xdr:col>64</xdr:col>
      <xdr:colOff>152400</xdr:colOff>
      <xdr:row>14</xdr:row>
      <xdr:rowOff>97578</xdr:rowOff>
    </xdr:to>
    <xdr:sp macro="" textlink="">
      <xdr:nvSpPr>
        <xdr:cNvPr id="470" name="楕円 469"/>
        <xdr:cNvSpPr/>
      </xdr:nvSpPr>
      <xdr:spPr>
        <a:xfrm>
          <a:off x="13462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82355</xdr:rowOff>
    </xdr:from>
    <xdr:ext cx="762000" cy="259045"/>
    <xdr:sp macro="" textlink="">
      <xdr:nvSpPr>
        <xdr:cNvPr id="471" name="テキスト ボックス 470"/>
        <xdr:cNvSpPr txBox="1"/>
      </xdr:nvSpPr>
      <xdr:spPr>
        <a:xfrm>
          <a:off x="131318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11,352
11,189
40.39
6,212,866
5,894,248
250,615
3,121,534
3,566,338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０．３ポイント減少しているが、人件費充当経常一般財源等は会計年度任用職員制度による臨時職員等賃金からの任用替えや再任用職員の増により増加した。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全庁的な取り組み</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業務改善や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効率化を図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職員の採用等については、定員管理適正化計画に沿ってバランスを図り、人件費の抑制に努める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xdr:rowOff>
    </xdr:from>
    <xdr:to>
      <xdr:col>24</xdr:col>
      <xdr:colOff>25400</xdr:colOff>
      <xdr:row>35</xdr:row>
      <xdr:rowOff>19558</xdr:rowOff>
    </xdr:to>
    <xdr:cxnSp macro="">
      <xdr:nvCxnSpPr>
        <xdr:cNvPr id="64" name="直線コネクタ 63"/>
        <xdr:cNvCxnSpPr/>
      </xdr:nvCxnSpPr>
      <xdr:spPr>
        <a:xfrm flipV="1">
          <a:off x="3987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140716</xdr:rowOff>
    </xdr:from>
    <xdr:to>
      <xdr:col>19</xdr:col>
      <xdr:colOff>187325</xdr:colOff>
      <xdr:row>35</xdr:row>
      <xdr:rowOff>19558</xdr:rowOff>
    </xdr:to>
    <xdr:cxnSp macro="">
      <xdr:nvCxnSpPr>
        <xdr:cNvPr id="67" name="直線コネクタ 66"/>
        <xdr:cNvCxnSpPr/>
      </xdr:nvCxnSpPr>
      <xdr:spPr>
        <a:xfrm>
          <a:off x="3098800" y="5970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35</xdr:row>
      <xdr:rowOff>1270</xdr:rowOff>
    </xdr:to>
    <xdr:cxnSp macro="">
      <xdr:nvCxnSpPr>
        <xdr:cNvPr id="70" name="直線コネクタ 69"/>
        <xdr:cNvCxnSpPr/>
      </xdr:nvCxnSpPr>
      <xdr:spPr>
        <a:xfrm flipV="1">
          <a:off x="2209800" y="5970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168148</xdr:rowOff>
    </xdr:from>
    <xdr:to>
      <xdr:col>11</xdr:col>
      <xdr:colOff>9525</xdr:colOff>
      <xdr:row>35</xdr:row>
      <xdr:rowOff>1270</xdr:rowOff>
    </xdr:to>
    <xdr:cxnSp macro="">
      <xdr:nvCxnSpPr>
        <xdr:cNvPr id="73" name="直線コネクタ 72"/>
        <xdr:cNvCxnSpPr/>
      </xdr:nvCxnSpPr>
      <xdr:spPr>
        <a:xfrm>
          <a:off x="1320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98569</xdr:rowOff>
    </xdr:from>
    <xdr:ext cx="762000" cy="259045"/>
    <xdr:sp macro="" textlink="">
      <xdr:nvSpPr>
        <xdr:cNvPr id="84" name="人件費該当値テキスト"/>
        <xdr:cNvSpPr txBox="1"/>
      </xdr:nvSpPr>
      <xdr:spPr>
        <a:xfrm>
          <a:off x="4914900" y="59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140208</xdr:rowOff>
    </xdr:from>
    <xdr:to>
      <xdr:col>20</xdr:col>
      <xdr:colOff>38100</xdr:colOff>
      <xdr:row>35</xdr:row>
      <xdr:rowOff>70358</xdr:rowOff>
    </xdr:to>
    <xdr:sp macro="" textlink="">
      <xdr:nvSpPr>
        <xdr:cNvPr id="85" name="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55135</xdr:rowOff>
    </xdr:from>
    <xdr:ext cx="736600" cy="259045"/>
    <xdr:sp macro="" textlink="">
      <xdr:nvSpPr>
        <xdr:cNvPr id="86" name="テキスト ボックス 85"/>
        <xdr:cNvSpPr txBox="1"/>
      </xdr:nvSpPr>
      <xdr:spPr>
        <a:xfrm>
          <a:off x="3606800" y="6055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89916</xdr:rowOff>
    </xdr:from>
    <xdr:to>
      <xdr:col>15</xdr:col>
      <xdr:colOff>149225</xdr:colOff>
      <xdr:row>35</xdr:row>
      <xdr:rowOff>20066</xdr:rowOff>
    </xdr:to>
    <xdr:sp macro="" textlink="">
      <xdr:nvSpPr>
        <xdr:cNvPr id="87" name="楕円 86"/>
        <xdr:cNvSpPr/>
      </xdr:nvSpPr>
      <xdr:spPr>
        <a:xfrm>
          <a:off x="3048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4843</xdr:rowOff>
    </xdr:from>
    <xdr:ext cx="762000" cy="259045"/>
    <xdr:sp macro="" textlink="">
      <xdr:nvSpPr>
        <xdr:cNvPr id="88" name="テキスト ボックス 87"/>
        <xdr:cNvSpPr txBox="1"/>
      </xdr:nvSpPr>
      <xdr:spPr>
        <a:xfrm>
          <a:off x="27178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0" name="テキスト ボックス 89"/>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117348</xdr:rowOff>
    </xdr:from>
    <xdr:to>
      <xdr:col>6</xdr:col>
      <xdr:colOff>171450</xdr:colOff>
      <xdr:row>35</xdr:row>
      <xdr:rowOff>47498</xdr:rowOff>
    </xdr:to>
    <xdr:sp macro="" textlink="">
      <xdr:nvSpPr>
        <xdr:cNvPr id="91" name="楕円 90"/>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32275</xdr:rowOff>
    </xdr:from>
    <xdr:ext cx="762000" cy="259045"/>
    <xdr:sp macro="" textlink="">
      <xdr:nvSpPr>
        <xdr:cNvPr id="92" name="テキスト ボックス 91"/>
        <xdr:cNvSpPr txBox="1"/>
      </xdr:nvSpPr>
      <xdr:spPr>
        <a:xfrm>
          <a:off x="939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会計年度任用職員制度による会計年度任用職員報酬への任用替えなどにより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１７，３２６</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１．２ポイントの減となった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は更なる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業務改善等を進め、物件費の削減に努める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117475</xdr:rowOff>
    </xdr:from>
    <xdr:to>
      <xdr:col>82</xdr:col>
      <xdr:colOff>107950</xdr:colOff>
      <xdr:row>17</xdr:row>
      <xdr:rowOff>60325</xdr:rowOff>
    </xdr:to>
    <xdr:cxnSp macro="">
      <xdr:nvCxnSpPr>
        <xdr:cNvPr id="129" name="直線コネクタ 128"/>
        <xdr:cNvCxnSpPr/>
      </xdr:nvCxnSpPr>
      <xdr:spPr>
        <a:xfrm flipV="1">
          <a:off x="15671800" y="28606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60325</xdr:rowOff>
    </xdr:to>
    <xdr:cxnSp macro="">
      <xdr:nvCxnSpPr>
        <xdr:cNvPr id="132" name="直線コネクタ 131"/>
        <xdr:cNvCxnSpPr/>
      </xdr:nvCxnSpPr>
      <xdr:spPr>
        <a:xfrm>
          <a:off x="14782800" y="28702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12700</xdr:rowOff>
    </xdr:to>
    <xdr:cxnSp macro="">
      <xdr:nvCxnSpPr>
        <xdr:cNvPr id="135" name="直線コネクタ 134"/>
        <xdr:cNvCxnSpPr/>
      </xdr:nvCxnSpPr>
      <xdr:spPr>
        <a:xfrm flipV="1">
          <a:off x="13893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12700</xdr:rowOff>
    </xdr:to>
    <xdr:cxnSp macro="">
      <xdr:nvCxnSpPr>
        <xdr:cNvPr id="138" name="直線コネクタ 137"/>
        <xdr:cNvCxnSpPr/>
      </xdr:nvCxnSpPr>
      <xdr:spPr>
        <a:xfrm>
          <a:off x="13004800" y="2917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66675</xdr:rowOff>
    </xdr:from>
    <xdr:to>
      <xdr:col>82</xdr:col>
      <xdr:colOff>158750</xdr:colOff>
      <xdr:row>16</xdr:row>
      <xdr:rowOff>168275</xdr:rowOff>
    </xdr:to>
    <xdr:sp macro="" textlink="">
      <xdr:nvSpPr>
        <xdr:cNvPr id="148" name="楕円 147"/>
        <xdr:cNvSpPr/>
      </xdr:nvSpPr>
      <xdr:spPr>
        <a:xfrm>
          <a:off x="164592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38752</xdr:rowOff>
    </xdr:from>
    <xdr:ext cx="762000" cy="259045"/>
    <xdr:sp macro="" textlink="">
      <xdr:nvSpPr>
        <xdr:cNvPr id="149" name="物件費該当値テキスト"/>
        <xdr:cNvSpPr txBox="1"/>
      </xdr:nvSpPr>
      <xdr:spPr>
        <a:xfrm>
          <a:off x="16598900" y="27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xdr:rowOff>
    </xdr:from>
    <xdr:to>
      <xdr:col>78</xdr:col>
      <xdr:colOff>120650</xdr:colOff>
      <xdr:row>17</xdr:row>
      <xdr:rowOff>111125</xdr:rowOff>
    </xdr:to>
    <xdr:sp macro="" textlink="">
      <xdr:nvSpPr>
        <xdr:cNvPr id="150" name="楕円 149"/>
        <xdr:cNvSpPr/>
      </xdr:nvSpPr>
      <xdr:spPr>
        <a:xfrm>
          <a:off x="15621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95902</xdr:rowOff>
    </xdr:from>
    <xdr:ext cx="736600" cy="259045"/>
    <xdr:sp macro="" textlink="">
      <xdr:nvSpPr>
        <xdr:cNvPr id="151" name="テキスト ボックス 150"/>
        <xdr:cNvSpPr txBox="1"/>
      </xdr:nvSpPr>
      <xdr:spPr>
        <a:xfrm>
          <a:off x="15290800" y="301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4" name="楕円 153"/>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5" name="テキスト ボックス 154"/>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6" name="楕円 155"/>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38752</xdr:rowOff>
    </xdr:from>
    <xdr:ext cx="762000" cy="259045"/>
    <xdr:sp macro="" textlink="">
      <xdr:nvSpPr>
        <xdr:cNvPr id="157" name="テキスト ボックス 156"/>
        <xdr:cNvSpPr txBox="1"/>
      </xdr:nvSpPr>
      <xdr:spPr>
        <a:xfrm>
          <a:off x="12623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少子高齢化が急速に進む中、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経常的な社会保障費は、年々増加傾向にある。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子ども子育て新制度により町内幼稚園が施設型給付に移行したことや、介護給付・訓練等給付費等負担金の増により、全体で約３８，３８０千円の増額となっている。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平均を下回っている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今後更に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高齢化が進むので事業の取捨選択を徹底していく。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69850</xdr:rowOff>
    </xdr:to>
    <xdr:cxnSp macro="">
      <xdr:nvCxnSpPr>
        <xdr:cNvPr id="193" name="直線コネクタ 192"/>
        <xdr:cNvCxnSpPr/>
      </xdr:nvCxnSpPr>
      <xdr:spPr>
        <a:xfrm>
          <a:off x="3987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96" name="直線コネクタ 195"/>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155575</xdr:rowOff>
    </xdr:to>
    <xdr:cxnSp macro="">
      <xdr:nvCxnSpPr>
        <xdr:cNvPr id="199" name="直線コネクタ 198"/>
        <xdr:cNvCxnSpPr/>
      </xdr:nvCxnSpPr>
      <xdr:spPr>
        <a:xfrm flipV="1">
          <a:off x="2209800" y="9575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155575</xdr:rowOff>
    </xdr:from>
    <xdr:to>
      <xdr:col>11</xdr:col>
      <xdr:colOff>9525</xdr:colOff>
      <xdr:row>55</xdr:row>
      <xdr:rowOff>155575</xdr:rowOff>
    </xdr:to>
    <xdr:cxnSp macro="">
      <xdr:nvCxnSpPr>
        <xdr:cNvPr id="202" name="直線コネクタ 201"/>
        <xdr:cNvCxnSpPr/>
      </xdr:nvCxnSpPr>
      <xdr:spPr>
        <a:xfrm>
          <a:off x="1320800" y="958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12" name="楕円 211"/>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3"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4" name="楕円 213"/>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5" name="テキスト ボックス 214"/>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6" name="楕円 215"/>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7" name="テキスト ボックス 216"/>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104775</xdr:rowOff>
    </xdr:from>
    <xdr:to>
      <xdr:col>11</xdr:col>
      <xdr:colOff>60325</xdr:colOff>
      <xdr:row>56</xdr:row>
      <xdr:rowOff>34925</xdr:rowOff>
    </xdr:to>
    <xdr:sp macro="" textlink="">
      <xdr:nvSpPr>
        <xdr:cNvPr id="218" name="楕円 217"/>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219" name="テキスト ボックス 21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20" name="楕円 219"/>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21" name="テキスト ボックス 220"/>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における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毛呂山・越生・鳩山公共下水道組合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公営企業会計化に伴い、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組合への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負担金を繰出金分から補助費等分へ鞍替えたため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前年度から類似団体と同水準となっている。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128633</xdr:rowOff>
    </xdr:to>
    <xdr:cxnSp macro="">
      <xdr:nvCxnSpPr>
        <xdr:cNvPr id="255" name="直線コネクタ 254"/>
        <xdr:cNvCxnSpPr/>
      </xdr:nvCxnSpPr>
      <xdr:spPr>
        <a:xfrm>
          <a:off x="15671800" y="98816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59</xdr:row>
      <xdr:rowOff>60053</xdr:rowOff>
    </xdr:to>
    <xdr:cxnSp macro="">
      <xdr:nvCxnSpPr>
        <xdr:cNvPr id="258" name="直線コネクタ 257"/>
        <xdr:cNvCxnSpPr/>
      </xdr:nvCxnSpPr>
      <xdr:spPr>
        <a:xfrm flipV="1">
          <a:off x="14782800" y="988168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166188</xdr:rowOff>
    </xdr:from>
    <xdr:to>
      <xdr:col>73</xdr:col>
      <xdr:colOff>180975</xdr:colOff>
      <xdr:row>59</xdr:row>
      <xdr:rowOff>60053</xdr:rowOff>
    </xdr:to>
    <xdr:cxnSp macro="">
      <xdr:nvCxnSpPr>
        <xdr:cNvPr id="261" name="直線コネクタ 260"/>
        <xdr:cNvCxnSpPr/>
      </xdr:nvCxnSpPr>
      <xdr:spPr>
        <a:xfrm>
          <a:off x="13893800" y="101102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166188</xdr:rowOff>
    </xdr:from>
    <xdr:to>
      <xdr:col>69</xdr:col>
      <xdr:colOff>92075</xdr:colOff>
      <xdr:row>58</xdr:row>
      <xdr:rowOff>166188</xdr:rowOff>
    </xdr:to>
    <xdr:cxnSp macro="">
      <xdr:nvCxnSpPr>
        <xdr:cNvPr id="264" name="直線コネクタ 263"/>
        <xdr:cNvCxnSpPr/>
      </xdr:nvCxnSpPr>
      <xdr:spPr>
        <a:xfrm>
          <a:off x="13004800" y="1011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74" name="楕円 273"/>
        <xdr:cNvSpPr/>
      </xdr:nvSpPr>
      <xdr:spPr>
        <a:xfrm>
          <a:off x="164592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49910</xdr:rowOff>
    </xdr:from>
    <xdr:ext cx="762000" cy="259045"/>
    <xdr:sp macro="" textlink="">
      <xdr:nvSpPr>
        <xdr:cNvPr id="275" name="その他該当値テキスト"/>
        <xdr:cNvSpPr txBox="1"/>
      </xdr:nvSpPr>
      <xdr:spPr>
        <a:xfrm>
          <a:off x="16598900" y="982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6" name="楕円 275"/>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170015</xdr:rowOff>
    </xdr:from>
    <xdr:ext cx="736600" cy="259045"/>
    <xdr:sp macro="" textlink="">
      <xdr:nvSpPr>
        <xdr:cNvPr id="277" name="テキスト ボックス 276"/>
        <xdr:cNvSpPr txBox="1"/>
      </xdr:nvSpPr>
      <xdr:spPr>
        <a:xfrm>
          <a:off x="15290800" y="959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9253</xdr:rowOff>
    </xdr:from>
    <xdr:to>
      <xdr:col>74</xdr:col>
      <xdr:colOff>31750</xdr:colOff>
      <xdr:row>59</xdr:row>
      <xdr:rowOff>110853</xdr:rowOff>
    </xdr:to>
    <xdr:sp macro="" textlink="">
      <xdr:nvSpPr>
        <xdr:cNvPr id="278" name="楕円 277"/>
        <xdr:cNvSpPr/>
      </xdr:nvSpPr>
      <xdr:spPr>
        <a:xfrm>
          <a:off x="147320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95630</xdr:rowOff>
    </xdr:from>
    <xdr:ext cx="762000" cy="259045"/>
    <xdr:sp macro="" textlink="">
      <xdr:nvSpPr>
        <xdr:cNvPr id="279" name="テキスト ボックス 278"/>
        <xdr:cNvSpPr txBox="1"/>
      </xdr:nvSpPr>
      <xdr:spPr>
        <a:xfrm>
          <a:off x="14401800" y="1021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115388</xdr:rowOff>
    </xdr:from>
    <xdr:to>
      <xdr:col>69</xdr:col>
      <xdr:colOff>142875</xdr:colOff>
      <xdr:row>59</xdr:row>
      <xdr:rowOff>45538</xdr:rowOff>
    </xdr:to>
    <xdr:sp macro="" textlink="">
      <xdr:nvSpPr>
        <xdr:cNvPr id="280" name="楕円 279"/>
        <xdr:cNvSpPr/>
      </xdr:nvSpPr>
      <xdr:spPr>
        <a:xfrm>
          <a:off x="13843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30315</xdr:rowOff>
    </xdr:from>
    <xdr:ext cx="762000" cy="259045"/>
    <xdr:sp macro="" textlink="">
      <xdr:nvSpPr>
        <xdr:cNvPr id="281" name="テキスト ボックス 280"/>
        <xdr:cNvSpPr txBox="1"/>
      </xdr:nvSpPr>
      <xdr:spPr>
        <a:xfrm>
          <a:off x="13512800" y="10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115388</xdr:rowOff>
    </xdr:from>
    <xdr:to>
      <xdr:col>65</xdr:col>
      <xdr:colOff>53975</xdr:colOff>
      <xdr:row>59</xdr:row>
      <xdr:rowOff>45538</xdr:rowOff>
    </xdr:to>
    <xdr:sp macro="" textlink="">
      <xdr:nvSpPr>
        <xdr:cNvPr id="282" name="楕円 281"/>
        <xdr:cNvSpPr/>
      </xdr:nvSpPr>
      <xdr:spPr>
        <a:xfrm>
          <a:off x="12954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30315</xdr:rowOff>
    </xdr:from>
    <xdr:ext cx="762000" cy="259045"/>
    <xdr:sp macro="" textlink="">
      <xdr:nvSpPr>
        <xdr:cNvPr id="283" name="テキスト ボックス 282"/>
        <xdr:cNvSpPr txBox="1"/>
      </xdr:nvSpPr>
      <xdr:spPr>
        <a:xfrm>
          <a:off x="12623800" y="10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協議会への補助金８，１４５千円の減などにより１．１ポイント減少した。令和元年度からの毛呂山・越生・鳩山公共下水道組合の公営企業会計化に伴い、組合への負担金を繰出金分から補助費等分へ鞍替えたため類似団体との差は大きく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152146</xdr:rowOff>
    </xdr:to>
    <xdr:cxnSp macro="">
      <xdr:nvCxnSpPr>
        <xdr:cNvPr id="313" name="直線コネクタ 312"/>
        <xdr:cNvCxnSpPr/>
      </xdr:nvCxnSpPr>
      <xdr:spPr>
        <a:xfrm flipV="1">
          <a:off x="15671800" y="67884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39</xdr:row>
      <xdr:rowOff>152146</xdr:rowOff>
    </xdr:to>
    <xdr:cxnSp macro="">
      <xdr:nvCxnSpPr>
        <xdr:cNvPr id="316" name="直線コネクタ 315"/>
        <xdr:cNvCxnSpPr/>
      </xdr:nvCxnSpPr>
      <xdr:spPr>
        <a:xfrm>
          <a:off x="14782800" y="651408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170434</xdr:rowOff>
    </xdr:to>
    <xdr:cxnSp macro="">
      <xdr:nvCxnSpPr>
        <xdr:cNvPr id="319" name="直線コネクタ 318"/>
        <xdr:cNvCxnSpPr/>
      </xdr:nvCxnSpPr>
      <xdr:spPr>
        <a:xfrm>
          <a:off x="13893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143002</xdr:rowOff>
    </xdr:to>
    <xdr:cxnSp macro="">
      <xdr:nvCxnSpPr>
        <xdr:cNvPr id="322" name="直線コネクタ 321"/>
        <xdr:cNvCxnSpPr/>
      </xdr:nvCxnSpPr>
      <xdr:spPr>
        <a:xfrm>
          <a:off x="13004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32" name="楕円 331"/>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131081</xdr:rowOff>
    </xdr:from>
    <xdr:ext cx="762000" cy="259045"/>
    <xdr:sp macro="" textlink="">
      <xdr:nvSpPr>
        <xdr:cNvPr id="333"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101346</xdr:rowOff>
    </xdr:from>
    <xdr:to>
      <xdr:col>78</xdr:col>
      <xdr:colOff>120650</xdr:colOff>
      <xdr:row>40</xdr:row>
      <xdr:rowOff>31496</xdr:rowOff>
    </xdr:to>
    <xdr:sp macro="" textlink="">
      <xdr:nvSpPr>
        <xdr:cNvPr id="334" name="楕円 333"/>
        <xdr:cNvSpPr/>
      </xdr:nvSpPr>
      <xdr:spPr>
        <a:xfrm>
          <a:off x="15621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16273</xdr:rowOff>
    </xdr:from>
    <xdr:ext cx="736600" cy="259045"/>
    <xdr:sp macro="" textlink="">
      <xdr:nvSpPr>
        <xdr:cNvPr id="335" name="テキスト ボックス 334"/>
        <xdr:cNvSpPr txBox="1"/>
      </xdr:nvSpPr>
      <xdr:spPr>
        <a:xfrm>
          <a:off x="15290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6" name="楕円 335"/>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7" name="テキスト ボックス 336"/>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8" name="楕円 337"/>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9" name="テキスト ボックス 338"/>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40" name="楕円 339"/>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41" name="テキスト ボックス 340"/>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公債費は全国平均、県平均を下回っている。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年度は、元金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１８，５０３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千円増加した。これは、臨時財政対策債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、公共事業等債および地方道路等整備事業債等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の償還などが増加したことによるものである。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起債残高を急激に増やさないよう、大規模な事業は計画的に実施して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147574</xdr:rowOff>
    </xdr:to>
    <xdr:cxnSp macro="">
      <xdr:nvCxnSpPr>
        <xdr:cNvPr id="371" name="直線コネクタ 370"/>
        <xdr:cNvCxnSpPr/>
      </xdr:nvCxnSpPr>
      <xdr:spPr>
        <a:xfrm>
          <a:off x="3987800" y="13006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147574</xdr:rowOff>
    </xdr:to>
    <xdr:cxnSp macro="">
      <xdr:nvCxnSpPr>
        <xdr:cNvPr id="374" name="直線コネクタ 373"/>
        <xdr:cNvCxnSpPr/>
      </xdr:nvCxnSpPr>
      <xdr:spPr>
        <a:xfrm>
          <a:off x="3098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129286</xdr:rowOff>
    </xdr:to>
    <xdr:cxnSp macro="">
      <xdr:nvCxnSpPr>
        <xdr:cNvPr id="377" name="直線コネクタ 376"/>
        <xdr:cNvCxnSpPr/>
      </xdr:nvCxnSpPr>
      <xdr:spPr>
        <a:xfrm>
          <a:off x="2209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75</xdr:row>
      <xdr:rowOff>101854</xdr:rowOff>
    </xdr:to>
    <xdr:cxnSp macro="">
      <xdr:nvCxnSpPr>
        <xdr:cNvPr id="380" name="直線コネクタ 379"/>
        <xdr:cNvCxnSpPr/>
      </xdr:nvCxnSpPr>
      <xdr:spPr>
        <a:xfrm>
          <a:off x="1320800" y="12937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90" name="楕円 389"/>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91"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2" name="楕円 391"/>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3" name="テキスト ボックス 392"/>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94" name="楕円 393"/>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95" name="テキスト ボックス 394"/>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6" name="楕円 395"/>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7" name="テキスト ボックス 396"/>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28194</xdr:rowOff>
    </xdr:from>
    <xdr:to>
      <xdr:col>6</xdr:col>
      <xdr:colOff>171450</xdr:colOff>
      <xdr:row>75</xdr:row>
      <xdr:rowOff>129794</xdr:rowOff>
    </xdr:to>
    <xdr:sp macro="" textlink="">
      <xdr:nvSpPr>
        <xdr:cNvPr id="398" name="楕円 397"/>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139971</xdr:rowOff>
    </xdr:from>
    <xdr:ext cx="762000" cy="259045"/>
    <xdr:sp macro="" textlink="">
      <xdr:nvSpPr>
        <xdr:cNvPr id="399" name="テキスト ボックス 398"/>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企業誘致による自主財源の確保と歳出の削減に努め、健全な財政運営に努める。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80</xdr:row>
      <xdr:rowOff>8128</xdr:rowOff>
    </xdr:to>
    <xdr:cxnSp macro="">
      <xdr:nvCxnSpPr>
        <xdr:cNvPr id="430" name="直線コネクタ 429"/>
        <xdr:cNvCxnSpPr/>
      </xdr:nvCxnSpPr>
      <xdr:spPr>
        <a:xfrm flipV="1">
          <a:off x="15671800" y="136646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80</xdr:row>
      <xdr:rowOff>8128</xdr:rowOff>
    </xdr:to>
    <xdr:cxnSp macro="">
      <xdr:nvCxnSpPr>
        <xdr:cNvPr id="433" name="直線コネクタ 432"/>
        <xdr:cNvCxnSpPr/>
      </xdr:nvCxnSpPr>
      <xdr:spPr>
        <a:xfrm>
          <a:off x="14782800" y="135046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131572</xdr:rowOff>
    </xdr:to>
    <xdr:cxnSp macro="">
      <xdr:nvCxnSpPr>
        <xdr:cNvPr id="436" name="直線コネクタ 435"/>
        <xdr:cNvCxnSpPr/>
      </xdr:nvCxnSpPr>
      <xdr:spPr>
        <a:xfrm>
          <a:off x="13893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122428</xdr:rowOff>
    </xdr:to>
    <xdr:cxnSp macro="">
      <xdr:nvCxnSpPr>
        <xdr:cNvPr id="439" name="直線コネクタ 438"/>
        <xdr:cNvCxnSpPr/>
      </xdr:nvCxnSpPr>
      <xdr:spPr>
        <a:xfrm>
          <a:off x="13004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128778</xdr:rowOff>
    </xdr:from>
    <xdr:to>
      <xdr:col>78</xdr:col>
      <xdr:colOff>120650</xdr:colOff>
      <xdr:row>80</xdr:row>
      <xdr:rowOff>58928</xdr:rowOff>
    </xdr:to>
    <xdr:sp macro="" textlink="">
      <xdr:nvSpPr>
        <xdr:cNvPr id="451" name="楕円 450"/>
        <xdr:cNvSpPr/>
      </xdr:nvSpPr>
      <xdr:spPr>
        <a:xfrm>
          <a:off x="15621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43705</xdr:rowOff>
    </xdr:from>
    <xdr:ext cx="736600" cy="259045"/>
    <xdr:sp macro="" textlink="">
      <xdr:nvSpPr>
        <xdr:cNvPr id="452" name="テキスト ボックス 451"/>
        <xdr:cNvSpPr txBox="1"/>
      </xdr:nvSpPr>
      <xdr:spPr>
        <a:xfrm>
          <a:off x="15290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7" name="楕円 456"/>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8" name="テキスト ボックス 457"/>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55357</xdr:rowOff>
    </xdr:from>
    <xdr:to>
      <xdr:col>29</xdr:col>
      <xdr:colOff>127000</xdr:colOff>
      <xdr:row>18</xdr:row>
      <xdr:rowOff>59479</xdr:rowOff>
    </xdr:to>
    <xdr:cxnSp macro="">
      <xdr:nvCxnSpPr>
        <xdr:cNvPr id="50" name="直線コネクタ 49"/>
        <xdr:cNvCxnSpPr/>
      </xdr:nvCxnSpPr>
      <xdr:spPr bwMode="auto">
        <a:xfrm flipV="1">
          <a:off x="5003800" y="3189082"/>
          <a:ext cx="647700" cy="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59479</xdr:rowOff>
    </xdr:from>
    <xdr:to>
      <xdr:col>26</xdr:col>
      <xdr:colOff>50800</xdr:colOff>
      <xdr:row>18</xdr:row>
      <xdr:rowOff>70856</xdr:rowOff>
    </xdr:to>
    <xdr:cxnSp macro="">
      <xdr:nvCxnSpPr>
        <xdr:cNvPr id="53" name="直線コネクタ 52"/>
        <xdr:cNvCxnSpPr/>
      </xdr:nvCxnSpPr>
      <xdr:spPr bwMode="auto">
        <a:xfrm flipV="1">
          <a:off x="4305300" y="3193204"/>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70856</xdr:rowOff>
    </xdr:from>
    <xdr:to>
      <xdr:col>22</xdr:col>
      <xdr:colOff>114300</xdr:colOff>
      <xdr:row>18</xdr:row>
      <xdr:rowOff>75854</xdr:rowOff>
    </xdr:to>
    <xdr:cxnSp macro="">
      <xdr:nvCxnSpPr>
        <xdr:cNvPr id="56" name="直線コネクタ 55"/>
        <xdr:cNvCxnSpPr/>
      </xdr:nvCxnSpPr>
      <xdr:spPr bwMode="auto">
        <a:xfrm flipV="1">
          <a:off x="3606800" y="3204581"/>
          <a:ext cx="698500" cy="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75854</xdr:rowOff>
    </xdr:from>
    <xdr:to>
      <xdr:col>18</xdr:col>
      <xdr:colOff>177800</xdr:colOff>
      <xdr:row>18</xdr:row>
      <xdr:rowOff>81958</xdr:rowOff>
    </xdr:to>
    <xdr:cxnSp macro="">
      <xdr:nvCxnSpPr>
        <xdr:cNvPr id="59" name="直線コネクタ 58"/>
        <xdr:cNvCxnSpPr/>
      </xdr:nvCxnSpPr>
      <xdr:spPr bwMode="auto">
        <a:xfrm flipV="1">
          <a:off x="2908300" y="3209579"/>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4557</xdr:rowOff>
    </xdr:from>
    <xdr:to>
      <xdr:col>29</xdr:col>
      <xdr:colOff>177800</xdr:colOff>
      <xdr:row>18</xdr:row>
      <xdr:rowOff>106157</xdr:rowOff>
    </xdr:to>
    <xdr:sp macro="" textlink="">
      <xdr:nvSpPr>
        <xdr:cNvPr id="69" name="楕円 68"/>
        <xdr:cNvSpPr/>
      </xdr:nvSpPr>
      <xdr:spPr bwMode="auto">
        <a:xfrm>
          <a:off x="5600700" y="313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148084</xdr:rowOff>
    </xdr:from>
    <xdr:ext cx="762000" cy="259045"/>
    <xdr:sp macro="" textlink="">
      <xdr:nvSpPr>
        <xdr:cNvPr id="70" name="人口1人当たり決算額の推移該当値テキスト130"/>
        <xdr:cNvSpPr txBox="1"/>
      </xdr:nvSpPr>
      <xdr:spPr>
        <a:xfrm>
          <a:off x="5740400" y="311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8679</xdr:rowOff>
    </xdr:from>
    <xdr:to>
      <xdr:col>26</xdr:col>
      <xdr:colOff>101600</xdr:colOff>
      <xdr:row>18</xdr:row>
      <xdr:rowOff>110279</xdr:rowOff>
    </xdr:to>
    <xdr:sp macro="" textlink="">
      <xdr:nvSpPr>
        <xdr:cNvPr id="71" name="楕円 70"/>
        <xdr:cNvSpPr/>
      </xdr:nvSpPr>
      <xdr:spPr bwMode="auto">
        <a:xfrm>
          <a:off x="4953000" y="31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95056</xdr:rowOff>
    </xdr:from>
    <xdr:ext cx="736600" cy="259045"/>
    <xdr:sp macro="" textlink="">
      <xdr:nvSpPr>
        <xdr:cNvPr id="72" name="テキスト ボックス 71"/>
        <xdr:cNvSpPr txBox="1"/>
      </xdr:nvSpPr>
      <xdr:spPr>
        <a:xfrm>
          <a:off x="4622800" y="322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20056</xdr:rowOff>
    </xdr:from>
    <xdr:to>
      <xdr:col>22</xdr:col>
      <xdr:colOff>165100</xdr:colOff>
      <xdr:row>18</xdr:row>
      <xdr:rowOff>121656</xdr:rowOff>
    </xdr:to>
    <xdr:sp macro="" textlink="">
      <xdr:nvSpPr>
        <xdr:cNvPr id="73" name="楕円 72"/>
        <xdr:cNvSpPr/>
      </xdr:nvSpPr>
      <xdr:spPr bwMode="auto">
        <a:xfrm>
          <a:off x="4254500" y="315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106433</xdr:rowOff>
    </xdr:from>
    <xdr:ext cx="762000" cy="259045"/>
    <xdr:sp macro="" textlink="">
      <xdr:nvSpPr>
        <xdr:cNvPr id="74" name="テキスト ボックス 73"/>
        <xdr:cNvSpPr txBox="1"/>
      </xdr:nvSpPr>
      <xdr:spPr>
        <a:xfrm>
          <a:off x="3924300" y="324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25054</xdr:rowOff>
    </xdr:from>
    <xdr:to>
      <xdr:col>19</xdr:col>
      <xdr:colOff>38100</xdr:colOff>
      <xdr:row>18</xdr:row>
      <xdr:rowOff>126654</xdr:rowOff>
    </xdr:to>
    <xdr:sp macro="" textlink="">
      <xdr:nvSpPr>
        <xdr:cNvPr id="75" name="楕円 74"/>
        <xdr:cNvSpPr/>
      </xdr:nvSpPr>
      <xdr:spPr bwMode="auto">
        <a:xfrm>
          <a:off x="3556000" y="31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111432</xdr:rowOff>
    </xdr:from>
    <xdr:ext cx="762000" cy="259045"/>
    <xdr:sp macro="" textlink="">
      <xdr:nvSpPr>
        <xdr:cNvPr id="76" name="テキスト ボックス 75"/>
        <xdr:cNvSpPr txBox="1"/>
      </xdr:nvSpPr>
      <xdr:spPr>
        <a:xfrm>
          <a:off x="3225800" y="32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31158</xdr:rowOff>
    </xdr:from>
    <xdr:to>
      <xdr:col>15</xdr:col>
      <xdr:colOff>101600</xdr:colOff>
      <xdr:row>18</xdr:row>
      <xdr:rowOff>132758</xdr:rowOff>
    </xdr:to>
    <xdr:sp macro="" textlink="">
      <xdr:nvSpPr>
        <xdr:cNvPr id="77" name="楕円 76"/>
        <xdr:cNvSpPr/>
      </xdr:nvSpPr>
      <xdr:spPr bwMode="auto">
        <a:xfrm>
          <a:off x="2857500" y="316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117535</xdr:rowOff>
    </xdr:from>
    <xdr:ext cx="762000" cy="259045"/>
    <xdr:sp macro="" textlink="">
      <xdr:nvSpPr>
        <xdr:cNvPr id="78" name="テキスト ボックス 77"/>
        <xdr:cNvSpPr txBox="1"/>
      </xdr:nvSpPr>
      <xdr:spPr>
        <a:xfrm>
          <a:off x="2527300" y="32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17596</xdr:rowOff>
    </xdr:from>
    <xdr:to>
      <xdr:col>29</xdr:col>
      <xdr:colOff>127000</xdr:colOff>
      <xdr:row>36</xdr:row>
      <xdr:rowOff>25940</xdr:rowOff>
    </xdr:to>
    <xdr:cxnSp macro="">
      <xdr:nvCxnSpPr>
        <xdr:cNvPr id="111" name="直線コネクタ 110"/>
        <xdr:cNvCxnSpPr/>
      </xdr:nvCxnSpPr>
      <xdr:spPr bwMode="auto">
        <a:xfrm flipV="1">
          <a:off x="5003800" y="6970846"/>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25940</xdr:rowOff>
    </xdr:from>
    <xdr:to>
      <xdr:col>26</xdr:col>
      <xdr:colOff>50800</xdr:colOff>
      <xdr:row>36</xdr:row>
      <xdr:rowOff>70707</xdr:rowOff>
    </xdr:to>
    <xdr:cxnSp macro="">
      <xdr:nvCxnSpPr>
        <xdr:cNvPr id="114" name="直線コネクタ 113"/>
        <xdr:cNvCxnSpPr/>
      </xdr:nvCxnSpPr>
      <xdr:spPr bwMode="auto">
        <a:xfrm flipV="1">
          <a:off x="4305300" y="6979190"/>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70707</xdr:rowOff>
    </xdr:from>
    <xdr:to>
      <xdr:col>22</xdr:col>
      <xdr:colOff>114300</xdr:colOff>
      <xdr:row>36</xdr:row>
      <xdr:rowOff>89776</xdr:rowOff>
    </xdr:to>
    <xdr:cxnSp macro="">
      <xdr:nvCxnSpPr>
        <xdr:cNvPr id="117" name="直線コネクタ 116"/>
        <xdr:cNvCxnSpPr/>
      </xdr:nvCxnSpPr>
      <xdr:spPr bwMode="auto">
        <a:xfrm flipV="1">
          <a:off x="3606800" y="7023957"/>
          <a:ext cx="6985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89776</xdr:rowOff>
    </xdr:from>
    <xdr:to>
      <xdr:col>18</xdr:col>
      <xdr:colOff>177800</xdr:colOff>
      <xdr:row>36</xdr:row>
      <xdr:rowOff>93587</xdr:rowOff>
    </xdr:to>
    <xdr:cxnSp macro="">
      <xdr:nvCxnSpPr>
        <xdr:cNvPr id="120" name="直線コネクタ 119"/>
        <xdr:cNvCxnSpPr/>
      </xdr:nvCxnSpPr>
      <xdr:spPr bwMode="auto">
        <a:xfrm flipV="1">
          <a:off x="2908300" y="7043026"/>
          <a:ext cx="698500" cy="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309696</xdr:rowOff>
    </xdr:from>
    <xdr:to>
      <xdr:col>29</xdr:col>
      <xdr:colOff>177800</xdr:colOff>
      <xdr:row>36</xdr:row>
      <xdr:rowOff>68396</xdr:rowOff>
    </xdr:to>
    <xdr:sp macro="" textlink="">
      <xdr:nvSpPr>
        <xdr:cNvPr id="130" name="楕円 129"/>
        <xdr:cNvSpPr/>
      </xdr:nvSpPr>
      <xdr:spPr bwMode="auto">
        <a:xfrm>
          <a:off x="5600700" y="692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281773</xdr:rowOff>
    </xdr:from>
    <xdr:ext cx="762000" cy="259045"/>
    <xdr:sp macro="" textlink="">
      <xdr:nvSpPr>
        <xdr:cNvPr id="131" name="人口1人当たり決算額の推移該当値テキスト445"/>
        <xdr:cNvSpPr txBox="1"/>
      </xdr:nvSpPr>
      <xdr:spPr>
        <a:xfrm>
          <a:off x="5740400" y="689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318040</xdr:rowOff>
    </xdr:from>
    <xdr:to>
      <xdr:col>26</xdr:col>
      <xdr:colOff>101600</xdr:colOff>
      <xdr:row>36</xdr:row>
      <xdr:rowOff>76740</xdr:rowOff>
    </xdr:to>
    <xdr:sp macro="" textlink="">
      <xdr:nvSpPr>
        <xdr:cNvPr id="132" name="楕円 131"/>
        <xdr:cNvSpPr/>
      </xdr:nvSpPr>
      <xdr:spPr bwMode="auto">
        <a:xfrm>
          <a:off x="4953000" y="69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61517</xdr:rowOff>
    </xdr:from>
    <xdr:ext cx="736600" cy="259045"/>
    <xdr:sp macro="" textlink="">
      <xdr:nvSpPr>
        <xdr:cNvPr id="133" name="テキスト ボックス 132"/>
        <xdr:cNvSpPr txBox="1"/>
      </xdr:nvSpPr>
      <xdr:spPr>
        <a:xfrm>
          <a:off x="4622800" y="701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19907</xdr:rowOff>
    </xdr:from>
    <xdr:to>
      <xdr:col>22</xdr:col>
      <xdr:colOff>165100</xdr:colOff>
      <xdr:row>36</xdr:row>
      <xdr:rowOff>121507</xdr:rowOff>
    </xdr:to>
    <xdr:sp macro="" textlink="">
      <xdr:nvSpPr>
        <xdr:cNvPr id="134" name="楕円 133"/>
        <xdr:cNvSpPr/>
      </xdr:nvSpPr>
      <xdr:spPr bwMode="auto">
        <a:xfrm>
          <a:off x="4254500" y="69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106284</xdr:rowOff>
    </xdr:from>
    <xdr:ext cx="762000" cy="259045"/>
    <xdr:sp macro="" textlink="">
      <xdr:nvSpPr>
        <xdr:cNvPr id="135" name="テキスト ボックス 134"/>
        <xdr:cNvSpPr txBox="1"/>
      </xdr:nvSpPr>
      <xdr:spPr>
        <a:xfrm>
          <a:off x="3924300" y="70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38976</xdr:rowOff>
    </xdr:from>
    <xdr:to>
      <xdr:col>19</xdr:col>
      <xdr:colOff>38100</xdr:colOff>
      <xdr:row>36</xdr:row>
      <xdr:rowOff>140576</xdr:rowOff>
    </xdr:to>
    <xdr:sp macro="" textlink="">
      <xdr:nvSpPr>
        <xdr:cNvPr id="136" name="楕円 135"/>
        <xdr:cNvSpPr/>
      </xdr:nvSpPr>
      <xdr:spPr bwMode="auto">
        <a:xfrm>
          <a:off x="3556000" y="699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125353</xdr:rowOff>
    </xdr:from>
    <xdr:ext cx="762000" cy="259045"/>
    <xdr:sp macro="" textlink="">
      <xdr:nvSpPr>
        <xdr:cNvPr id="137" name="テキスト ボックス 136"/>
        <xdr:cNvSpPr txBox="1"/>
      </xdr:nvSpPr>
      <xdr:spPr>
        <a:xfrm>
          <a:off x="3225800" y="707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42787</xdr:rowOff>
    </xdr:from>
    <xdr:to>
      <xdr:col>15</xdr:col>
      <xdr:colOff>101600</xdr:colOff>
      <xdr:row>36</xdr:row>
      <xdr:rowOff>144387</xdr:rowOff>
    </xdr:to>
    <xdr:sp macro="" textlink="">
      <xdr:nvSpPr>
        <xdr:cNvPr id="138" name="楕円 137"/>
        <xdr:cNvSpPr/>
      </xdr:nvSpPr>
      <xdr:spPr bwMode="auto">
        <a:xfrm>
          <a:off x="2857500" y="699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129164</xdr:rowOff>
    </xdr:from>
    <xdr:ext cx="762000" cy="259045"/>
    <xdr:sp macro="" textlink="">
      <xdr:nvSpPr>
        <xdr:cNvPr id="139" name="テキスト ボックス 138"/>
        <xdr:cNvSpPr txBox="1"/>
      </xdr:nvSpPr>
      <xdr:spPr>
        <a:xfrm>
          <a:off x="2527300" y="708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11,352
11,189
40.39
6,212,866
5,894,248
250,615
3,121,534
3,566,338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120772</xdr:rowOff>
    </xdr:from>
    <xdr:to>
      <xdr:col>24</xdr:col>
      <xdr:colOff>63500</xdr:colOff>
      <xdr:row>36</xdr:row>
      <xdr:rowOff>148679</xdr:rowOff>
    </xdr:to>
    <xdr:cxnSp macro="">
      <xdr:nvCxnSpPr>
        <xdr:cNvPr id="58" name="直線コネクタ 57"/>
        <xdr:cNvCxnSpPr/>
      </xdr:nvCxnSpPr>
      <xdr:spPr>
        <a:xfrm flipV="1">
          <a:off x="3797300" y="6292972"/>
          <a:ext cx="8382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148679</xdr:rowOff>
    </xdr:from>
    <xdr:to>
      <xdr:col>19</xdr:col>
      <xdr:colOff>177800</xdr:colOff>
      <xdr:row>36</xdr:row>
      <xdr:rowOff>162875</xdr:rowOff>
    </xdr:to>
    <xdr:cxnSp macro="">
      <xdr:nvCxnSpPr>
        <xdr:cNvPr id="61" name="直線コネクタ 60"/>
        <xdr:cNvCxnSpPr/>
      </xdr:nvCxnSpPr>
      <xdr:spPr>
        <a:xfrm flipV="1">
          <a:off x="2908300" y="632087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161504</xdr:rowOff>
    </xdr:from>
    <xdr:to>
      <xdr:col>15</xdr:col>
      <xdr:colOff>50800</xdr:colOff>
      <xdr:row>36</xdr:row>
      <xdr:rowOff>162875</xdr:rowOff>
    </xdr:to>
    <xdr:cxnSp macro="">
      <xdr:nvCxnSpPr>
        <xdr:cNvPr id="64" name="直線コネクタ 63"/>
        <xdr:cNvCxnSpPr/>
      </xdr:nvCxnSpPr>
      <xdr:spPr>
        <a:xfrm>
          <a:off x="2019300" y="633370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161504</xdr:rowOff>
    </xdr:from>
    <xdr:to>
      <xdr:col>10</xdr:col>
      <xdr:colOff>114300</xdr:colOff>
      <xdr:row>36</xdr:row>
      <xdr:rowOff>164183</xdr:rowOff>
    </xdr:to>
    <xdr:cxnSp macro="">
      <xdr:nvCxnSpPr>
        <xdr:cNvPr id="67" name="直線コネクタ 66"/>
        <xdr:cNvCxnSpPr/>
      </xdr:nvCxnSpPr>
      <xdr:spPr>
        <a:xfrm flipV="1">
          <a:off x="1130300" y="633370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69972</xdr:rowOff>
    </xdr:from>
    <xdr:to>
      <xdr:col>24</xdr:col>
      <xdr:colOff>114300</xdr:colOff>
      <xdr:row>37</xdr:row>
      <xdr:rowOff>122</xdr:rowOff>
    </xdr:to>
    <xdr:sp macro="" textlink="">
      <xdr:nvSpPr>
        <xdr:cNvPr id="77" name="楕円 76"/>
        <xdr:cNvSpPr/>
      </xdr:nvSpPr>
      <xdr:spPr>
        <a:xfrm>
          <a:off x="4584700" y="62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156349</xdr:rowOff>
    </xdr:from>
    <xdr:ext cx="534377" cy="259045"/>
    <xdr:sp macro="" textlink="">
      <xdr:nvSpPr>
        <xdr:cNvPr id="78" name="人件費該当値テキスト"/>
        <xdr:cNvSpPr txBox="1"/>
      </xdr:nvSpPr>
      <xdr:spPr>
        <a:xfrm>
          <a:off x="4686300" y="61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97879</xdr:rowOff>
    </xdr:from>
    <xdr:to>
      <xdr:col>20</xdr:col>
      <xdr:colOff>38100</xdr:colOff>
      <xdr:row>37</xdr:row>
      <xdr:rowOff>28029</xdr:rowOff>
    </xdr:to>
    <xdr:sp macro="" textlink="">
      <xdr:nvSpPr>
        <xdr:cNvPr id="79" name="楕円 78"/>
        <xdr:cNvSpPr/>
      </xdr:nvSpPr>
      <xdr:spPr>
        <a:xfrm>
          <a:off x="3746500" y="62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19156</xdr:rowOff>
    </xdr:from>
    <xdr:ext cx="534377" cy="259045"/>
    <xdr:sp macro="" textlink="">
      <xdr:nvSpPr>
        <xdr:cNvPr id="80" name="テキスト ボックス 79"/>
        <xdr:cNvSpPr txBox="1"/>
      </xdr:nvSpPr>
      <xdr:spPr>
        <a:xfrm>
          <a:off x="3530111" y="63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112075</xdr:rowOff>
    </xdr:from>
    <xdr:to>
      <xdr:col>15</xdr:col>
      <xdr:colOff>101600</xdr:colOff>
      <xdr:row>37</xdr:row>
      <xdr:rowOff>42225</xdr:rowOff>
    </xdr:to>
    <xdr:sp macro="" textlink="">
      <xdr:nvSpPr>
        <xdr:cNvPr id="81" name="楕円 80"/>
        <xdr:cNvSpPr/>
      </xdr:nvSpPr>
      <xdr:spPr>
        <a:xfrm>
          <a:off x="2857500" y="62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33352</xdr:rowOff>
    </xdr:from>
    <xdr:ext cx="534377" cy="259045"/>
    <xdr:sp macro="" textlink="">
      <xdr:nvSpPr>
        <xdr:cNvPr id="82" name="テキスト ボックス 81"/>
        <xdr:cNvSpPr txBox="1"/>
      </xdr:nvSpPr>
      <xdr:spPr>
        <a:xfrm>
          <a:off x="2641111" y="63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110704</xdr:rowOff>
    </xdr:from>
    <xdr:to>
      <xdr:col>10</xdr:col>
      <xdr:colOff>165100</xdr:colOff>
      <xdr:row>37</xdr:row>
      <xdr:rowOff>40854</xdr:rowOff>
    </xdr:to>
    <xdr:sp macro="" textlink="">
      <xdr:nvSpPr>
        <xdr:cNvPr id="83" name="楕円 82"/>
        <xdr:cNvSpPr/>
      </xdr:nvSpPr>
      <xdr:spPr>
        <a:xfrm>
          <a:off x="1968500" y="6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31981</xdr:rowOff>
    </xdr:from>
    <xdr:ext cx="534377" cy="259045"/>
    <xdr:sp macro="" textlink="">
      <xdr:nvSpPr>
        <xdr:cNvPr id="84" name="テキスト ボックス 83"/>
        <xdr:cNvSpPr txBox="1"/>
      </xdr:nvSpPr>
      <xdr:spPr>
        <a:xfrm>
          <a:off x="1752111" y="63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113383</xdr:rowOff>
    </xdr:from>
    <xdr:to>
      <xdr:col>6</xdr:col>
      <xdr:colOff>38100</xdr:colOff>
      <xdr:row>37</xdr:row>
      <xdr:rowOff>43533</xdr:rowOff>
    </xdr:to>
    <xdr:sp macro="" textlink="">
      <xdr:nvSpPr>
        <xdr:cNvPr id="85" name="楕円 84"/>
        <xdr:cNvSpPr/>
      </xdr:nvSpPr>
      <xdr:spPr>
        <a:xfrm>
          <a:off x="1079500" y="62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34660</xdr:rowOff>
    </xdr:from>
    <xdr:ext cx="534377" cy="259045"/>
    <xdr:sp macro="" textlink="">
      <xdr:nvSpPr>
        <xdr:cNvPr id="86" name="テキスト ボックス 85"/>
        <xdr:cNvSpPr txBox="1"/>
      </xdr:nvSpPr>
      <xdr:spPr>
        <a:xfrm>
          <a:off x="863111" y="63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38407</xdr:rowOff>
    </xdr:from>
    <xdr:to>
      <xdr:col>24</xdr:col>
      <xdr:colOff>63500</xdr:colOff>
      <xdr:row>57</xdr:row>
      <xdr:rowOff>82632</xdr:rowOff>
    </xdr:to>
    <xdr:cxnSp macro="">
      <xdr:nvCxnSpPr>
        <xdr:cNvPr id="113" name="直線コネクタ 112"/>
        <xdr:cNvCxnSpPr/>
      </xdr:nvCxnSpPr>
      <xdr:spPr>
        <a:xfrm flipV="1">
          <a:off x="3797300" y="9811057"/>
          <a:ext cx="8382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82632</xdr:rowOff>
    </xdr:from>
    <xdr:to>
      <xdr:col>19</xdr:col>
      <xdr:colOff>177800</xdr:colOff>
      <xdr:row>57</xdr:row>
      <xdr:rowOff>116081</xdr:rowOff>
    </xdr:to>
    <xdr:cxnSp macro="">
      <xdr:nvCxnSpPr>
        <xdr:cNvPr id="116" name="直線コネクタ 115"/>
        <xdr:cNvCxnSpPr/>
      </xdr:nvCxnSpPr>
      <xdr:spPr>
        <a:xfrm flipV="1">
          <a:off x="2908300" y="9855282"/>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108610</xdr:rowOff>
    </xdr:from>
    <xdr:to>
      <xdr:col>15</xdr:col>
      <xdr:colOff>50800</xdr:colOff>
      <xdr:row>57</xdr:row>
      <xdr:rowOff>116081</xdr:rowOff>
    </xdr:to>
    <xdr:cxnSp macro="">
      <xdr:nvCxnSpPr>
        <xdr:cNvPr id="119" name="直線コネクタ 118"/>
        <xdr:cNvCxnSpPr/>
      </xdr:nvCxnSpPr>
      <xdr:spPr>
        <a:xfrm>
          <a:off x="2019300" y="988126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101176</xdr:rowOff>
    </xdr:from>
    <xdr:to>
      <xdr:col>10</xdr:col>
      <xdr:colOff>114300</xdr:colOff>
      <xdr:row>57</xdr:row>
      <xdr:rowOff>108610</xdr:rowOff>
    </xdr:to>
    <xdr:cxnSp macro="">
      <xdr:nvCxnSpPr>
        <xdr:cNvPr id="122" name="直線コネクタ 121"/>
        <xdr:cNvCxnSpPr/>
      </xdr:nvCxnSpPr>
      <xdr:spPr>
        <a:xfrm>
          <a:off x="1130300" y="9873826"/>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159057</xdr:rowOff>
    </xdr:from>
    <xdr:to>
      <xdr:col>24</xdr:col>
      <xdr:colOff>114300</xdr:colOff>
      <xdr:row>57</xdr:row>
      <xdr:rowOff>89207</xdr:rowOff>
    </xdr:to>
    <xdr:sp macro="" textlink="">
      <xdr:nvSpPr>
        <xdr:cNvPr id="132" name="楕円 131"/>
        <xdr:cNvSpPr/>
      </xdr:nvSpPr>
      <xdr:spPr>
        <a:xfrm>
          <a:off x="45847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73984</xdr:rowOff>
    </xdr:from>
    <xdr:ext cx="534377" cy="259045"/>
    <xdr:sp macro="" textlink="">
      <xdr:nvSpPr>
        <xdr:cNvPr id="133" name="物件費該当値テキスト"/>
        <xdr:cNvSpPr txBox="1"/>
      </xdr:nvSpPr>
      <xdr:spPr>
        <a:xfrm>
          <a:off x="4686300" y="96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31832</xdr:rowOff>
    </xdr:from>
    <xdr:to>
      <xdr:col>20</xdr:col>
      <xdr:colOff>38100</xdr:colOff>
      <xdr:row>57</xdr:row>
      <xdr:rowOff>133432</xdr:rowOff>
    </xdr:to>
    <xdr:sp macro="" textlink="">
      <xdr:nvSpPr>
        <xdr:cNvPr id="134" name="楕円 133"/>
        <xdr:cNvSpPr/>
      </xdr:nvSpPr>
      <xdr:spPr>
        <a:xfrm>
          <a:off x="3746500" y="98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124559</xdr:rowOff>
    </xdr:from>
    <xdr:ext cx="534377" cy="259045"/>
    <xdr:sp macro="" textlink="">
      <xdr:nvSpPr>
        <xdr:cNvPr id="135" name="テキスト ボックス 134"/>
        <xdr:cNvSpPr txBox="1"/>
      </xdr:nvSpPr>
      <xdr:spPr>
        <a:xfrm>
          <a:off x="3530111" y="98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65281</xdr:rowOff>
    </xdr:from>
    <xdr:to>
      <xdr:col>15</xdr:col>
      <xdr:colOff>101600</xdr:colOff>
      <xdr:row>57</xdr:row>
      <xdr:rowOff>166881</xdr:rowOff>
    </xdr:to>
    <xdr:sp macro="" textlink="">
      <xdr:nvSpPr>
        <xdr:cNvPr id="136" name="楕円 135"/>
        <xdr:cNvSpPr/>
      </xdr:nvSpPr>
      <xdr:spPr>
        <a:xfrm>
          <a:off x="2857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158008</xdr:rowOff>
    </xdr:from>
    <xdr:ext cx="534377" cy="259045"/>
    <xdr:sp macro="" textlink="">
      <xdr:nvSpPr>
        <xdr:cNvPr id="137" name="テキスト ボックス 136"/>
        <xdr:cNvSpPr txBox="1"/>
      </xdr:nvSpPr>
      <xdr:spPr>
        <a:xfrm>
          <a:off x="2641111" y="99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57810</xdr:rowOff>
    </xdr:from>
    <xdr:to>
      <xdr:col>10</xdr:col>
      <xdr:colOff>165100</xdr:colOff>
      <xdr:row>57</xdr:row>
      <xdr:rowOff>159410</xdr:rowOff>
    </xdr:to>
    <xdr:sp macro="" textlink="">
      <xdr:nvSpPr>
        <xdr:cNvPr id="138" name="楕円 137"/>
        <xdr:cNvSpPr/>
      </xdr:nvSpPr>
      <xdr:spPr>
        <a:xfrm>
          <a:off x="1968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150537</xdr:rowOff>
    </xdr:from>
    <xdr:ext cx="534377" cy="259045"/>
    <xdr:sp macro="" textlink="">
      <xdr:nvSpPr>
        <xdr:cNvPr id="139" name="テキスト ボックス 138"/>
        <xdr:cNvSpPr txBox="1"/>
      </xdr:nvSpPr>
      <xdr:spPr>
        <a:xfrm>
          <a:off x="1752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50376</xdr:rowOff>
    </xdr:from>
    <xdr:to>
      <xdr:col>6</xdr:col>
      <xdr:colOff>38100</xdr:colOff>
      <xdr:row>57</xdr:row>
      <xdr:rowOff>151976</xdr:rowOff>
    </xdr:to>
    <xdr:sp macro="" textlink="">
      <xdr:nvSpPr>
        <xdr:cNvPr id="140" name="楕円 139"/>
        <xdr:cNvSpPr/>
      </xdr:nvSpPr>
      <xdr:spPr>
        <a:xfrm>
          <a:off x="1079500" y="98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143103</xdr:rowOff>
    </xdr:from>
    <xdr:ext cx="534377" cy="259045"/>
    <xdr:sp macro="" textlink="">
      <xdr:nvSpPr>
        <xdr:cNvPr id="141" name="テキスト ボックス 140"/>
        <xdr:cNvSpPr txBox="1"/>
      </xdr:nvSpPr>
      <xdr:spPr>
        <a:xfrm>
          <a:off x="863111" y="99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121946</xdr:rowOff>
    </xdr:from>
    <xdr:to>
      <xdr:col>24</xdr:col>
      <xdr:colOff>63500</xdr:colOff>
      <xdr:row>78</xdr:row>
      <xdr:rowOff>130899</xdr:rowOff>
    </xdr:to>
    <xdr:cxnSp macro="">
      <xdr:nvCxnSpPr>
        <xdr:cNvPr id="170" name="直線コネクタ 169"/>
        <xdr:cNvCxnSpPr/>
      </xdr:nvCxnSpPr>
      <xdr:spPr>
        <a:xfrm flipV="1">
          <a:off x="3797300" y="13495046"/>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130899</xdr:rowOff>
    </xdr:from>
    <xdr:to>
      <xdr:col>19</xdr:col>
      <xdr:colOff>177800</xdr:colOff>
      <xdr:row>78</xdr:row>
      <xdr:rowOff>143777</xdr:rowOff>
    </xdr:to>
    <xdr:cxnSp macro="">
      <xdr:nvCxnSpPr>
        <xdr:cNvPr id="173" name="直線コネクタ 172"/>
        <xdr:cNvCxnSpPr/>
      </xdr:nvCxnSpPr>
      <xdr:spPr>
        <a:xfrm flipV="1">
          <a:off x="2908300" y="1350399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143777</xdr:rowOff>
    </xdr:from>
    <xdr:to>
      <xdr:col>15</xdr:col>
      <xdr:colOff>50800</xdr:colOff>
      <xdr:row>78</xdr:row>
      <xdr:rowOff>148768</xdr:rowOff>
    </xdr:to>
    <xdr:cxnSp macro="">
      <xdr:nvCxnSpPr>
        <xdr:cNvPr id="176" name="直線コネクタ 175"/>
        <xdr:cNvCxnSpPr/>
      </xdr:nvCxnSpPr>
      <xdr:spPr>
        <a:xfrm flipV="1">
          <a:off x="2019300" y="1351687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132614</xdr:rowOff>
    </xdr:from>
    <xdr:to>
      <xdr:col>10</xdr:col>
      <xdr:colOff>114300</xdr:colOff>
      <xdr:row>78</xdr:row>
      <xdr:rowOff>148768</xdr:rowOff>
    </xdr:to>
    <xdr:cxnSp macro="">
      <xdr:nvCxnSpPr>
        <xdr:cNvPr id="179" name="直線コネクタ 178"/>
        <xdr:cNvCxnSpPr/>
      </xdr:nvCxnSpPr>
      <xdr:spPr>
        <a:xfrm>
          <a:off x="1130300" y="1350571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71146</xdr:rowOff>
    </xdr:from>
    <xdr:to>
      <xdr:col>24</xdr:col>
      <xdr:colOff>114300</xdr:colOff>
      <xdr:row>79</xdr:row>
      <xdr:rowOff>1296</xdr:rowOff>
    </xdr:to>
    <xdr:sp macro="" textlink="">
      <xdr:nvSpPr>
        <xdr:cNvPr id="189" name="楕円 188"/>
        <xdr:cNvSpPr/>
      </xdr:nvSpPr>
      <xdr:spPr>
        <a:xfrm>
          <a:off x="45847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157523</xdr:rowOff>
    </xdr:from>
    <xdr:ext cx="469744" cy="259045"/>
    <xdr:sp macro="" textlink="">
      <xdr:nvSpPr>
        <xdr:cNvPr id="190" name="維持補修費該当値テキスト"/>
        <xdr:cNvSpPr txBox="1"/>
      </xdr:nvSpPr>
      <xdr:spPr>
        <a:xfrm>
          <a:off x="4686300" y="133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80099</xdr:rowOff>
    </xdr:from>
    <xdr:to>
      <xdr:col>20</xdr:col>
      <xdr:colOff>38100</xdr:colOff>
      <xdr:row>79</xdr:row>
      <xdr:rowOff>10249</xdr:rowOff>
    </xdr:to>
    <xdr:sp macro="" textlink="">
      <xdr:nvSpPr>
        <xdr:cNvPr id="191" name="楕円 190"/>
        <xdr:cNvSpPr/>
      </xdr:nvSpPr>
      <xdr:spPr>
        <a:xfrm>
          <a:off x="3746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1376</xdr:rowOff>
    </xdr:from>
    <xdr:ext cx="469744" cy="259045"/>
    <xdr:sp macro="" textlink="">
      <xdr:nvSpPr>
        <xdr:cNvPr id="192" name="テキスト ボックス 191"/>
        <xdr:cNvSpPr txBox="1"/>
      </xdr:nvSpPr>
      <xdr:spPr>
        <a:xfrm>
          <a:off x="3562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92977</xdr:rowOff>
    </xdr:from>
    <xdr:to>
      <xdr:col>15</xdr:col>
      <xdr:colOff>101600</xdr:colOff>
      <xdr:row>79</xdr:row>
      <xdr:rowOff>23127</xdr:rowOff>
    </xdr:to>
    <xdr:sp macro="" textlink="">
      <xdr:nvSpPr>
        <xdr:cNvPr id="193" name="楕円 192"/>
        <xdr:cNvSpPr/>
      </xdr:nvSpPr>
      <xdr:spPr>
        <a:xfrm>
          <a:off x="2857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14254</xdr:rowOff>
    </xdr:from>
    <xdr:ext cx="469744" cy="259045"/>
    <xdr:sp macro="" textlink="">
      <xdr:nvSpPr>
        <xdr:cNvPr id="194" name="テキスト ボックス 193"/>
        <xdr:cNvSpPr txBox="1"/>
      </xdr:nvSpPr>
      <xdr:spPr>
        <a:xfrm>
          <a:off x="2673428" y="135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195" name="楕円 194"/>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196" name="テキスト ボックス 195"/>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81814</xdr:rowOff>
    </xdr:from>
    <xdr:to>
      <xdr:col>6</xdr:col>
      <xdr:colOff>38100</xdr:colOff>
      <xdr:row>79</xdr:row>
      <xdr:rowOff>11964</xdr:rowOff>
    </xdr:to>
    <xdr:sp macro="" textlink="">
      <xdr:nvSpPr>
        <xdr:cNvPr id="197" name="楕円 196"/>
        <xdr:cNvSpPr/>
      </xdr:nvSpPr>
      <xdr:spPr>
        <a:xfrm>
          <a:off x="1079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3091</xdr:rowOff>
    </xdr:from>
    <xdr:ext cx="469744" cy="259045"/>
    <xdr:sp macro="" textlink="">
      <xdr:nvSpPr>
        <xdr:cNvPr id="198" name="テキスト ボックス 197"/>
        <xdr:cNvSpPr txBox="1"/>
      </xdr:nvSpPr>
      <xdr:spPr>
        <a:xfrm>
          <a:off x="895428"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61137</xdr:rowOff>
    </xdr:from>
    <xdr:to>
      <xdr:col>24</xdr:col>
      <xdr:colOff>63500</xdr:colOff>
      <xdr:row>97</xdr:row>
      <xdr:rowOff>156832</xdr:rowOff>
    </xdr:to>
    <xdr:cxnSp macro="">
      <xdr:nvCxnSpPr>
        <xdr:cNvPr id="228" name="直線コネクタ 227"/>
        <xdr:cNvCxnSpPr/>
      </xdr:nvCxnSpPr>
      <xdr:spPr>
        <a:xfrm flipV="1">
          <a:off x="3797300" y="16691787"/>
          <a:ext cx="838200" cy="9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156832</xdr:rowOff>
    </xdr:from>
    <xdr:to>
      <xdr:col>19</xdr:col>
      <xdr:colOff>177800</xdr:colOff>
      <xdr:row>97</xdr:row>
      <xdr:rowOff>170701</xdr:rowOff>
    </xdr:to>
    <xdr:cxnSp macro="">
      <xdr:nvCxnSpPr>
        <xdr:cNvPr id="231" name="直線コネクタ 230"/>
        <xdr:cNvCxnSpPr/>
      </xdr:nvCxnSpPr>
      <xdr:spPr>
        <a:xfrm flipV="1">
          <a:off x="2908300" y="16787482"/>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130620</xdr:rowOff>
    </xdr:from>
    <xdr:to>
      <xdr:col>15</xdr:col>
      <xdr:colOff>50800</xdr:colOff>
      <xdr:row>97</xdr:row>
      <xdr:rowOff>170701</xdr:rowOff>
    </xdr:to>
    <xdr:cxnSp macro="">
      <xdr:nvCxnSpPr>
        <xdr:cNvPr id="234" name="直線コネクタ 233"/>
        <xdr:cNvCxnSpPr/>
      </xdr:nvCxnSpPr>
      <xdr:spPr>
        <a:xfrm>
          <a:off x="2019300" y="16761270"/>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115075</xdr:rowOff>
    </xdr:from>
    <xdr:to>
      <xdr:col>10</xdr:col>
      <xdr:colOff>114300</xdr:colOff>
      <xdr:row>97</xdr:row>
      <xdr:rowOff>130620</xdr:rowOff>
    </xdr:to>
    <xdr:cxnSp macro="">
      <xdr:nvCxnSpPr>
        <xdr:cNvPr id="237" name="直線コネクタ 236"/>
        <xdr:cNvCxnSpPr/>
      </xdr:nvCxnSpPr>
      <xdr:spPr>
        <a:xfrm>
          <a:off x="1130300" y="167457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10337</xdr:rowOff>
    </xdr:from>
    <xdr:to>
      <xdr:col>24</xdr:col>
      <xdr:colOff>114300</xdr:colOff>
      <xdr:row>97</xdr:row>
      <xdr:rowOff>111937</xdr:rowOff>
    </xdr:to>
    <xdr:sp macro="" textlink="">
      <xdr:nvSpPr>
        <xdr:cNvPr id="247" name="楕円 246"/>
        <xdr:cNvSpPr/>
      </xdr:nvSpPr>
      <xdr:spPr>
        <a:xfrm>
          <a:off x="45847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160214</xdr:rowOff>
    </xdr:from>
    <xdr:ext cx="534377" cy="259045"/>
    <xdr:sp macro="" textlink="">
      <xdr:nvSpPr>
        <xdr:cNvPr id="248" name="扶助費該当値テキスト"/>
        <xdr:cNvSpPr txBox="1"/>
      </xdr:nvSpPr>
      <xdr:spPr>
        <a:xfrm>
          <a:off x="4686300" y="166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106032</xdr:rowOff>
    </xdr:from>
    <xdr:to>
      <xdr:col>20</xdr:col>
      <xdr:colOff>38100</xdr:colOff>
      <xdr:row>98</xdr:row>
      <xdr:rowOff>36182</xdr:rowOff>
    </xdr:to>
    <xdr:sp macro="" textlink="">
      <xdr:nvSpPr>
        <xdr:cNvPr id="249" name="楕円 248"/>
        <xdr:cNvSpPr/>
      </xdr:nvSpPr>
      <xdr:spPr>
        <a:xfrm>
          <a:off x="3746500" y="16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27309</xdr:rowOff>
    </xdr:from>
    <xdr:ext cx="534377" cy="259045"/>
    <xdr:sp macro="" textlink="">
      <xdr:nvSpPr>
        <xdr:cNvPr id="250" name="テキスト ボックス 249"/>
        <xdr:cNvSpPr txBox="1"/>
      </xdr:nvSpPr>
      <xdr:spPr>
        <a:xfrm>
          <a:off x="3530111" y="168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119901</xdr:rowOff>
    </xdr:from>
    <xdr:to>
      <xdr:col>15</xdr:col>
      <xdr:colOff>101600</xdr:colOff>
      <xdr:row>98</xdr:row>
      <xdr:rowOff>50051</xdr:rowOff>
    </xdr:to>
    <xdr:sp macro="" textlink="">
      <xdr:nvSpPr>
        <xdr:cNvPr id="251" name="楕円 250"/>
        <xdr:cNvSpPr/>
      </xdr:nvSpPr>
      <xdr:spPr>
        <a:xfrm>
          <a:off x="2857500" y="167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41178</xdr:rowOff>
    </xdr:from>
    <xdr:ext cx="534377" cy="259045"/>
    <xdr:sp macro="" textlink="">
      <xdr:nvSpPr>
        <xdr:cNvPr id="252" name="テキスト ボックス 251"/>
        <xdr:cNvSpPr txBox="1"/>
      </xdr:nvSpPr>
      <xdr:spPr>
        <a:xfrm>
          <a:off x="2641111" y="168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79820</xdr:rowOff>
    </xdr:from>
    <xdr:to>
      <xdr:col>10</xdr:col>
      <xdr:colOff>165100</xdr:colOff>
      <xdr:row>98</xdr:row>
      <xdr:rowOff>9970</xdr:rowOff>
    </xdr:to>
    <xdr:sp macro="" textlink="">
      <xdr:nvSpPr>
        <xdr:cNvPr id="253" name="楕円 252"/>
        <xdr:cNvSpPr/>
      </xdr:nvSpPr>
      <xdr:spPr>
        <a:xfrm>
          <a:off x="1968500" y="167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1097</xdr:rowOff>
    </xdr:from>
    <xdr:ext cx="534377" cy="259045"/>
    <xdr:sp macro="" textlink="">
      <xdr:nvSpPr>
        <xdr:cNvPr id="254" name="テキスト ボックス 253"/>
        <xdr:cNvSpPr txBox="1"/>
      </xdr:nvSpPr>
      <xdr:spPr>
        <a:xfrm>
          <a:off x="1752111" y="16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64275</xdr:rowOff>
    </xdr:from>
    <xdr:to>
      <xdr:col>6</xdr:col>
      <xdr:colOff>38100</xdr:colOff>
      <xdr:row>97</xdr:row>
      <xdr:rowOff>165875</xdr:rowOff>
    </xdr:to>
    <xdr:sp macro="" textlink="">
      <xdr:nvSpPr>
        <xdr:cNvPr id="255" name="楕円 254"/>
        <xdr:cNvSpPr/>
      </xdr:nvSpPr>
      <xdr:spPr>
        <a:xfrm>
          <a:off x="1079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157002</xdr:rowOff>
    </xdr:from>
    <xdr:ext cx="534377" cy="259045"/>
    <xdr:sp macro="" textlink="">
      <xdr:nvSpPr>
        <xdr:cNvPr id="256" name="テキスト ボックス 255"/>
        <xdr:cNvSpPr txBox="1"/>
      </xdr:nvSpPr>
      <xdr:spPr>
        <a:xfrm>
          <a:off x="863111" y="1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75799</xdr:rowOff>
    </xdr:from>
    <xdr:to>
      <xdr:col>55</xdr:col>
      <xdr:colOff>0</xdr:colOff>
      <xdr:row>37</xdr:row>
      <xdr:rowOff>124559</xdr:rowOff>
    </xdr:to>
    <xdr:cxnSp macro="">
      <xdr:nvCxnSpPr>
        <xdr:cNvPr id="285" name="直線コネクタ 284"/>
        <xdr:cNvCxnSpPr/>
      </xdr:nvCxnSpPr>
      <xdr:spPr>
        <a:xfrm flipV="1">
          <a:off x="9639300" y="6076549"/>
          <a:ext cx="838200" cy="39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124559</xdr:rowOff>
    </xdr:from>
    <xdr:to>
      <xdr:col>50</xdr:col>
      <xdr:colOff>114300</xdr:colOff>
      <xdr:row>37</xdr:row>
      <xdr:rowOff>169148</xdr:rowOff>
    </xdr:to>
    <xdr:cxnSp macro="">
      <xdr:nvCxnSpPr>
        <xdr:cNvPr id="288" name="直線コネクタ 287"/>
        <xdr:cNvCxnSpPr/>
      </xdr:nvCxnSpPr>
      <xdr:spPr>
        <a:xfrm flipV="1">
          <a:off x="8750300" y="6468209"/>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169148</xdr:rowOff>
    </xdr:from>
    <xdr:to>
      <xdr:col>45</xdr:col>
      <xdr:colOff>177800</xdr:colOff>
      <xdr:row>38</xdr:row>
      <xdr:rowOff>11509</xdr:rowOff>
    </xdr:to>
    <xdr:cxnSp macro="">
      <xdr:nvCxnSpPr>
        <xdr:cNvPr id="291" name="直線コネクタ 290"/>
        <xdr:cNvCxnSpPr/>
      </xdr:nvCxnSpPr>
      <xdr:spPr>
        <a:xfrm flipV="1">
          <a:off x="7861300" y="6512798"/>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163981</xdr:rowOff>
    </xdr:from>
    <xdr:to>
      <xdr:col>41</xdr:col>
      <xdr:colOff>50800</xdr:colOff>
      <xdr:row>38</xdr:row>
      <xdr:rowOff>11509</xdr:rowOff>
    </xdr:to>
    <xdr:cxnSp macro="">
      <xdr:nvCxnSpPr>
        <xdr:cNvPr id="294" name="直線コネクタ 293"/>
        <xdr:cNvCxnSpPr/>
      </xdr:nvCxnSpPr>
      <xdr:spPr>
        <a:xfrm>
          <a:off x="6972300" y="6507631"/>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24999</xdr:rowOff>
    </xdr:from>
    <xdr:to>
      <xdr:col>55</xdr:col>
      <xdr:colOff>50800</xdr:colOff>
      <xdr:row>35</xdr:row>
      <xdr:rowOff>126599</xdr:rowOff>
    </xdr:to>
    <xdr:sp macro="" textlink="">
      <xdr:nvSpPr>
        <xdr:cNvPr id="304" name="楕円 303"/>
        <xdr:cNvSpPr/>
      </xdr:nvSpPr>
      <xdr:spPr>
        <a:xfrm>
          <a:off x="10426700" y="6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3426</xdr:rowOff>
    </xdr:from>
    <xdr:ext cx="599010" cy="259045"/>
    <xdr:sp macro="" textlink="">
      <xdr:nvSpPr>
        <xdr:cNvPr id="305" name="補助費等該当値テキスト"/>
        <xdr:cNvSpPr txBox="1"/>
      </xdr:nvSpPr>
      <xdr:spPr>
        <a:xfrm>
          <a:off x="10528300" y="60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73759</xdr:rowOff>
    </xdr:from>
    <xdr:to>
      <xdr:col>50</xdr:col>
      <xdr:colOff>165100</xdr:colOff>
      <xdr:row>38</xdr:row>
      <xdr:rowOff>3909</xdr:rowOff>
    </xdr:to>
    <xdr:sp macro="" textlink="">
      <xdr:nvSpPr>
        <xdr:cNvPr id="306" name="楕円 305"/>
        <xdr:cNvSpPr/>
      </xdr:nvSpPr>
      <xdr:spPr>
        <a:xfrm>
          <a:off x="9588500" y="64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166486</xdr:rowOff>
    </xdr:from>
    <xdr:ext cx="534377" cy="259045"/>
    <xdr:sp macro="" textlink="">
      <xdr:nvSpPr>
        <xdr:cNvPr id="307" name="テキスト ボックス 306"/>
        <xdr:cNvSpPr txBox="1"/>
      </xdr:nvSpPr>
      <xdr:spPr>
        <a:xfrm>
          <a:off x="9372111" y="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118347</xdr:rowOff>
    </xdr:from>
    <xdr:to>
      <xdr:col>46</xdr:col>
      <xdr:colOff>38100</xdr:colOff>
      <xdr:row>38</xdr:row>
      <xdr:rowOff>48498</xdr:rowOff>
    </xdr:to>
    <xdr:sp macro="" textlink="">
      <xdr:nvSpPr>
        <xdr:cNvPr id="308" name="楕円 307"/>
        <xdr:cNvSpPr/>
      </xdr:nvSpPr>
      <xdr:spPr>
        <a:xfrm>
          <a:off x="8699500" y="64619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39625</xdr:rowOff>
    </xdr:from>
    <xdr:ext cx="534377" cy="259045"/>
    <xdr:sp macro="" textlink="">
      <xdr:nvSpPr>
        <xdr:cNvPr id="309" name="テキスト ボックス 308"/>
        <xdr:cNvSpPr txBox="1"/>
      </xdr:nvSpPr>
      <xdr:spPr>
        <a:xfrm>
          <a:off x="8483111" y="65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132159</xdr:rowOff>
    </xdr:from>
    <xdr:to>
      <xdr:col>41</xdr:col>
      <xdr:colOff>101600</xdr:colOff>
      <xdr:row>38</xdr:row>
      <xdr:rowOff>62309</xdr:rowOff>
    </xdr:to>
    <xdr:sp macro="" textlink="">
      <xdr:nvSpPr>
        <xdr:cNvPr id="310" name="楕円 309"/>
        <xdr:cNvSpPr/>
      </xdr:nvSpPr>
      <xdr:spPr>
        <a:xfrm>
          <a:off x="7810500" y="647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53436</xdr:rowOff>
    </xdr:from>
    <xdr:ext cx="534377" cy="259045"/>
    <xdr:sp macro="" textlink="">
      <xdr:nvSpPr>
        <xdr:cNvPr id="311" name="テキスト ボックス 310"/>
        <xdr:cNvSpPr txBox="1"/>
      </xdr:nvSpPr>
      <xdr:spPr>
        <a:xfrm>
          <a:off x="7594111" y="65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113181</xdr:rowOff>
    </xdr:from>
    <xdr:to>
      <xdr:col>36</xdr:col>
      <xdr:colOff>165100</xdr:colOff>
      <xdr:row>38</xdr:row>
      <xdr:rowOff>43331</xdr:rowOff>
    </xdr:to>
    <xdr:sp macro="" textlink="">
      <xdr:nvSpPr>
        <xdr:cNvPr id="312" name="楕円 311"/>
        <xdr:cNvSpPr/>
      </xdr:nvSpPr>
      <xdr:spPr>
        <a:xfrm>
          <a:off x="6921500" y="6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34458</xdr:rowOff>
    </xdr:from>
    <xdr:ext cx="534377" cy="259045"/>
    <xdr:sp macro="" textlink="">
      <xdr:nvSpPr>
        <xdr:cNvPr id="313" name="テキスト ボックス 312"/>
        <xdr:cNvSpPr txBox="1"/>
      </xdr:nvSpPr>
      <xdr:spPr>
        <a:xfrm>
          <a:off x="6705111" y="6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170066</xdr:rowOff>
    </xdr:from>
    <xdr:to>
      <xdr:col>55</xdr:col>
      <xdr:colOff>0</xdr:colOff>
      <xdr:row>58</xdr:row>
      <xdr:rowOff>70739</xdr:rowOff>
    </xdr:to>
    <xdr:cxnSp macro="">
      <xdr:nvCxnSpPr>
        <xdr:cNvPr id="342" name="直線コネクタ 341"/>
        <xdr:cNvCxnSpPr/>
      </xdr:nvCxnSpPr>
      <xdr:spPr>
        <a:xfrm flipV="1">
          <a:off x="9639300" y="9942716"/>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135734</xdr:rowOff>
    </xdr:from>
    <xdr:to>
      <xdr:col>50</xdr:col>
      <xdr:colOff>114300</xdr:colOff>
      <xdr:row>58</xdr:row>
      <xdr:rowOff>70739</xdr:rowOff>
    </xdr:to>
    <xdr:cxnSp macro="">
      <xdr:nvCxnSpPr>
        <xdr:cNvPr id="345" name="直線コネクタ 344"/>
        <xdr:cNvCxnSpPr/>
      </xdr:nvCxnSpPr>
      <xdr:spPr>
        <a:xfrm>
          <a:off x="8750300" y="9908384"/>
          <a:ext cx="889000" cy="10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135734</xdr:rowOff>
    </xdr:from>
    <xdr:to>
      <xdr:col>45</xdr:col>
      <xdr:colOff>177800</xdr:colOff>
      <xdr:row>58</xdr:row>
      <xdr:rowOff>114927</xdr:rowOff>
    </xdr:to>
    <xdr:cxnSp macro="">
      <xdr:nvCxnSpPr>
        <xdr:cNvPr id="348" name="直線コネクタ 347"/>
        <xdr:cNvCxnSpPr/>
      </xdr:nvCxnSpPr>
      <xdr:spPr>
        <a:xfrm flipV="1">
          <a:off x="7861300" y="9908384"/>
          <a:ext cx="889000" cy="1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76100</xdr:rowOff>
    </xdr:from>
    <xdr:to>
      <xdr:col>41</xdr:col>
      <xdr:colOff>50800</xdr:colOff>
      <xdr:row>58</xdr:row>
      <xdr:rowOff>114927</xdr:rowOff>
    </xdr:to>
    <xdr:cxnSp macro="">
      <xdr:nvCxnSpPr>
        <xdr:cNvPr id="351" name="直線コネクタ 350"/>
        <xdr:cNvCxnSpPr/>
      </xdr:nvCxnSpPr>
      <xdr:spPr>
        <a:xfrm>
          <a:off x="6972300" y="10020200"/>
          <a:ext cx="889000" cy="3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119266</xdr:rowOff>
    </xdr:from>
    <xdr:to>
      <xdr:col>55</xdr:col>
      <xdr:colOff>50800</xdr:colOff>
      <xdr:row>58</xdr:row>
      <xdr:rowOff>49416</xdr:rowOff>
    </xdr:to>
    <xdr:sp macro="" textlink="">
      <xdr:nvSpPr>
        <xdr:cNvPr id="361" name="楕円 360"/>
        <xdr:cNvSpPr/>
      </xdr:nvSpPr>
      <xdr:spPr>
        <a:xfrm>
          <a:off x="104267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97693</xdr:rowOff>
    </xdr:from>
    <xdr:ext cx="534377" cy="259045"/>
    <xdr:sp macro="" textlink="">
      <xdr:nvSpPr>
        <xdr:cNvPr id="362" name="普通建設事業費該当値テキスト"/>
        <xdr:cNvSpPr txBox="1"/>
      </xdr:nvSpPr>
      <xdr:spPr>
        <a:xfrm>
          <a:off x="10528300" y="98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19939</xdr:rowOff>
    </xdr:from>
    <xdr:to>
      <xdr:col>50</xdr:col>
      <xdr:colOff>165100</xdr:colOff>
      <xdr:row>58</xdr:row>
      <xdr:rowOff>121539</xdr:rowOff>
    </xdr:to>
    <xdr:sp macro="" textlink="">
      <xdr:nvSpPr>
        <xdr:cNvPr id="363" name="楕円 362"/>
        <xdr:cNvSpPr/>
      </xdr:nvSpPr>
      <xdr:spPr>
        <a:xfrm>
          <a:off x="9588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112666</xdr:rowOff>
    </xdr:from>
    <xdr:ext cx="534377" cy="259045"/>
    <xdr:sp macro="" textlink="">
      <xdr:nvSpPr>
        <xdr:cNvPr id="364" name="テキスト ボックス 363"/>
        <xdr:cNvSpPr txBox="1"/>
      </xdr:nvSpPr>
      <xdr:spPr>
        <a:xfrm>
          <a:off x="9372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84934</xdr:rowOff>
    </xdr:from>
    <xdr:to>
      <xdr:col>46</xdr:col>
      <xdr:colOff>38100</xdr:colOff>
      <xdr:row>58</xdr:row>
      <xdr:rowOff>15084</xdr:rowOff>
    </xdr:to>
    <xdr:sp macro="" textlink="">
      <xdr:nvSpPr>
        <xdr:cNvPr id="365" name="楕円 364"/>
        <xdr:cNvSpPr/>
      </xdr:nvSpPr>
      <xdr:spPr>
        <a:xfrm>
          <a:off x="8699500" y="98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6211</xdr:rowOff>
    </xdr:from>
    <xdr:ext cx="534377" cy="259045"/>
    <xdr:sp macro="" textlink="">
      <xdr:nvSpPr>
        <xdr:cNvPr id="366" name="テキスト ボックス 365"/>
        <xdr:cNvSpPr txBox="1"/>
      </xdr:nvSpPr>
      <xdr:spPr>
        <a:xfrm>
          <a:off x="8483111" y="99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64127</xdr:rowOff>
    </xdr:from>
    <xdr:to>
      <xdr:col>41</xdr:col>
      <xdr:colOff>101600</xdr:colOff>
      <xdr:row>58</xdr:row>
      <xdr:rowOff>165727</xdr:rowOff>
    </xdr:to>
    <xdr:sp macro="" textlink="">
      <xdr:nvSpPr>
        <xdr:cNvPr id="367" name="楕円 366"/>
        <xdr:cNvSpPr/>
      </xdr:nvSpPr>
      <xdr:spPr>
        <a:xfrm>
          <a:off x="7810500" y="100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156854</xdr:rowOff>
    </xdr:from>
    <xdr:ext cx="534377" cy="259045"/>
    <xdr:sp macro="" textlink="">
      <xdr:nvSpPr>
        <xdr:cNvPr id="368" name="テキスト ボックス 367"/>
        <xdr:cNvSpPr txBox="1"/>
      </xdr:nvSpPr>
      <xdr:spPr>
        <a:xfrm>
          <a:off x="7594111" y="101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25300</xdr:rowOff>
    </xdr:from>
    <xdr:to>
      <xdr:col>36</xdr:col>
      <xdr:colOff>165100</xdr:colOff>
      <xdr:row>58</xdr:row>
      <xdr:rowOff>126900</xdr:rowOff>
    </xdr:to>
    <xdr:sp macro="" textlink="">
      <xdr:nvSpPr>
        <xdr:cNvPr id="369" name="楕円 368"/>
        <xdr:cNvSpPr/>
      </xdr:nvSpPr>
      <xdr:spPr>
        <a:xfrm>
          <a:off x="6921500" y="99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118027</xdr:rowOff>
    </xdr:from>
    <xdr:ext cx="534377" cy="259045"/>
    <xdr:sp macro="" textlink="">
      <xdr:nvSpPr>
        <xdr:cNvPr id="370" name="テキスト ボックス 369"/>
        <xdr:cNvSpPr txBox="1"/>
      </xdr:nvSpPr>
      <xdr:spPr>
        <a:xfrm>
          <a:off x="6705111" y="100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116278</xdr:rowOff>
    </xdr:from>
    <xdr:to>
      <xdr:col>55</xdr:col>
      <xdr:colOff>0</xdr:colOff>
      <xdr:row>78</xdr:row>
      <xdr:rowOff>134982</xdr:rowOff>
    </xdr:to>
    <xdr:cxnSp macro="">
      <xdr:nvCxnSpPr>
        <xdr:cNvPr id="397" name="直線コネクタ 396"/>
        <xdr:cNvCxnSpPr/>
      </xdr:nvCxnSpPr>
      <xdr:spPr>
        <a:xfrm>
          <a:off x="9639300" y="13489378"/>
          <a:ext cx="838200" cy="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116278</xdr:rowOff>
    </xdr:from>
    <xdr:to>
      <xdr:col>50</xdr:col>
      <xdr:colOff>114300</xdr:colOff>
      <xdr:row>78</xdr:row>
      <xdr:rowOff>130428</xdr:rowOff>
    </xdr:to>
    <xdr:cxnSp macro="">
      <xdr:nvCxnSpPr>
        <xdr:cNvPr id="400" name="直線コネクタ 399"/>
        <xdr:cNvCxnSpPr/>
      </xdr:nvCxnSpPr>
      <xdr:spPr>
        <a:xfrm flipV="1">
          <a:off x="8750300" y="13489378"/>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102639</xdr:rowOff>
    </xdr:from>
    <xdr:to>
      <xdr:col>45</xdr:col>
      <xdr:colOff>177800</xdr:colOff>
      <xdr:row>78</xdr:row>
      <xdr:rowOff>130428</xdr:rowOff>
    </xdr:to>
    <xdr:cxnSp macro="">
      <xdr:nvCxnSpPr>
        <xdr:cNvPr id="403" name="直線コネクタ 402"/>
        <xdr:cNvCxnSpPr/>
      </xdr:nvCxnSpPr>
      <xdr:spPr>
        <a:xfrm>
          <a:off x="7861300" y="13475739"/>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102639</xdr:rowOff>
    </xdr:from>
    <xdr:to>
      <xdr:col>41</xdr:col>
      <xdr:colOff>50800</xdr:colOff>
      <xdr:row>78</xdr:row>
      <xdr:rowOff>136395</xdr:rowOff>
    </xdr:to>
    <xdr:cxnSp macro="">
      <xdr:nvCxnSpPr>
        <xdr:cNvPr id="406" name="直線コネクタ 405"/>
        <xdr:cNvCxnSpPr/>
      </xdr:nvCxnSpPr>
      <xdr:spPr>
        <a:xfrm flipV="1">
          <a:off x="6972300" y="13475739"/>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84182</xdr:rowOff>
    </xdr:from>
    <xdr:to>
      <xdr:col>55</xdr:col>
      <xdr:colOff>50800</xdr:colOff>
      <xdr:row>79</xdr:row>
      <xdr:rowOff>14332</xdr:rowOff>
    </xdr:to>
    <xdr:sp macro="" textlink="">
      <xdr:nvSpPr>
        <xdr:cNvPr id="416" name="楕円 415"/>
        <xdr:cNvSpPr/>
      </xdr:nvSpPr>
      <xdr:spPr>
        <a:xfrm>
          <a:off x="104267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170559</xdr:rowOff>
    </xdr:from>
    <xdr:ext cx="469744" cy="259045"/>
    <xdr:sp macro="" textlink="">
      <xdr:nvSpPr>
        <xdr:cNvPr id="417" name="普通建設事業費 （ うち新規整備　）該当値テキスト"/>
        <xdr:cNvSpPr txBox="1"/>
      </xdr:nvSpPr>
      <xdr:spPr>
        <a:xfrm>
          <a:off x="10528300" y="133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65478</xdr:rowOff>
    </xdr:from>
    <xdr:to>
      <xdr:col>50</xdr:col>
      <xdr:colOff>165100</xdr:colOff>
      <xdr:row>78</xdr:row>
      <xdr:rowOff>167078</xdr:rowOff>
    </xdr:to>
    <xdr:sp macro="" textlink="">
      <xdr:nvSpPr>
        <xdr:cNvPr id="418" name="楕円 417"/>
        <xdr:cNvSpPr/>
      </xdr:nvSpPr>
      <xdr:spPr>
        <a:xfrm>
          <a:off x="9588500" y="134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158205</xdr:rowOff>
    </xdr:from>
    <xdr:ext cx="469744" cy="259045"/>
    <xdr:sp macro="" textlink="">
      <xdr:nvSpPr>
        <xdr:cNvPr id="419" name="テキスト ボックス 418"/>
        <xdr:cNvSpPr txBox="1"/>
      </xdr:nvSpPr>
      <xdr:spPr>
        <a:xfrm>
          <a:off x="9404428" y="1353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79628</xdr:rowOff>
    </xdr:from>
    <xdr:to>
      <xdr:col>46</xdr:col>
      <xdr:colOff>38100</xdr:colOff>
      <xdr:row>79</xdr:row>
      <xdr:rowOff>9778</xdr:rowOff>
    </xdr:to>
    <xdr:sp macro="" textlink="">
      <xdr:nvSpPr>
        <xdr:cNvPr id="420" name="楕円 419"/>
        <xdr:cNvSpPr/>
      </xdr:nvSpPr>
      <xdr:spPr>
        <a:xfrm>
          <a:off x="8699500" y="13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905</xdr:rowOff>
    </xdr:from>
    <xdr:ext cx="469744" cy="259045"/>
    <xdr:sp macro="" textlink="">
      <xdr:nvSpPr>
        <xdr:cNvPr id="421" name="テキスト ボックス 420"/>
        <xdr:cNvSpPr txBox="1"/>
      </xdr:nvSpPr>
      <xdr:spPr>
        <a:xfrm>
          <a:off x="8515428" y="135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51839</xdr:rowOff>
    </xdr:from>
    <xdr:to>
      <xdr:col>41</xdr:col>
      <xdr:colOff>101600</xdr:colOff>
      <xdr:row>78</xdr:row>
      <xdr:rowOff>153439</xdr:rowOff>
    </xdr:to>
    <xdr:sp macro="" textlink="">
      <xdr:nvSpPr>
        <xdr:cNvPr id="422" name="楕円 421"/>
        <xdr:cNvSpPr/>
      </xdr:nvSpPr>
      <xdr:spPr>
        <a:xfrm>
          <a:off x="7810500" y="134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144566</xdr:rowOff>
    </xdr:from>
    <xdr:ext cx="469744" cy="259045"/>
    <xdr:sp macro="" textlink="">
      <xdr:nvSpPr>
        <xdr:cNvPr id="423" name="テキスト ボックス 422"/>
        <xdr:cNvSpPr txBox="1"/>
      </xdr:nvSpPr>
      <xdr:spPr>
        <a:xfrm>
          <a:off x="7626428" y="135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85595</xdr:rowOff>
    </xdr:from>
    <xdr:to>
      <xdr:col>36</xdr:col>
      <xdr:colOff>165100</xdr:colOff>
      <xdr:row>79</xdr:row>
      <xdr:rowOff>15745</xdr:rowOff>
    </xdr:to>
    <xdr:sp macro="" textlink="">
      <xdr:nvSpPr>
        <xdr:cNvPr id="424" name="楕円 423"/>
        <xdr:cNvSpPr/>
      </xdr:nvSpPr>
      <xdr:spPr>
        <a:xfrm>
          <a:off x="6921500" y="134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6872</xdr:rowOff>
    </xdr:from>
    <xdr:ext cx="378565" cy="259045"/>
    <xdr:sp macro="" textlink="">
      <xdr:nvSpPr>
        <xdr:cNvPr id="425" name="テキスト ボックス 424"/>
        <xdr:cNvSpPr txBox="1"/>
      </xdr:nvSpPr>
      <xdr:spPr>
        <a:xfrm>
          <a:off x="6783017" y="1355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100577</xdr:rowOff>
    </xdr:from>
    <xdr:to>
      <xdr:col>55</xdr:col>
      <xdr:colOff>0</xdr:colOff>
      <xdr:row>98</xdr:row>
      <xdr:rowOff>49101</xdr:rowOff>
    </xdr:to>
    <xdr:cxnSp macro="">
      <xdr:nvCxnSpPr>
        <xdr:cNvPr id="452" name="直線コネクタ 451"/>
        <xdr:cNvCxnSpPr/>
      </xdr:nvCxnSpPr>
      <xdr:spPr>
        <a:xfrm flipV="1">
          <a:off x="9639300" y="16731227"/>
          <a:ext cx="838200" cy="1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49101</xdr:rowOff>
    </xdr:from>
    <xdr:to>
      <xdr:col>50</xdr:col>
      <xdr:colOff>114300</xdr:colOff>
      <xdr:row>98</xdr:row>
      <xdr:rowOff>58195</xdr:rowOff>
    </xdr:to>
    <xdr:cxnSp macro="">
      <xdr:nvCxnSpPr>
        <xdr:cNvPr id="455" name="直線コネクタ 454"/>
        <xdr:cNvCxnSpPr/>
      </xdr:nvCxnSpPr>
      <xdr:spPr>
        <a:xfrm flipV="1">
          <a:off x="8750300" y="1685120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58195</xdr:rowOff>
    </xdr:from>
    <xdr:to>
      <xdr:col>45</xdr:col>
      <xdr:colOff>177800</xdr:colOff>
      <xdr:row>98</xdr:row>
      <xdr:rowOff>64441</xdr:rowOff>
    </xdr:to>
    <xdr:cxnSp macro="">
      <xdr:nvCxnSpPr>
        <xdr:cNvPr id="458" name="直線コネクタ 457"/>
        <xdr:cNvCxnSpPr/>
      </xdr:nvCxnSpPr>
      <xdr:spPr>
        <a:xfrm flipV="1">
          <a:off x="7861300" y="1686029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xdr:rowOff>
    </xdr:from>
    <xdr:to>
      <xdr:col>41</xdr:col>
      <xdr:colOff>50800</xdr:colOff>
      <xdr:row>98</xdr:row>
      <xdr:rowOff>64441</xdr:rowOff>
    </xdr:to>
    <xdr:cxnSp macro="">
      <xdr:nvCxnSpPr>
        <xdr:cNvPr id="461" name="直線コネクタ 460"/>
        <xdr:cNvCxnSpPr/>
      </xdr:nvCxnSpPr>
      <xdr:spPr>
        <a:xfrm>
          <a:off x="6972300" y="16803136"/>
          <a:ext cx="889000" cy="6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49777</xdr:rowOff>
    </xdr:from>
    <xdr:to>
      <xdr:col>55</xdr:col>
      <xdr:colOff>50800</xdr:colOff>
      <xdr:row>97</xdr:row>
      <xdr:rowOff>151377</xdr:rowOff>
    </xdr:to>
    <xdr:sp macro="" textlink="">
      <xdr:nvSpPr>
        <xdr:cNvPr id="471" name="楕円 470"/>
        <xdr:cNvSpPr/>
      </xdr:nvSpPr>
      <xdr:spPr>
        <a:xfrm>
          <a:off x="104267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28204</xdr:rowOff>
    </xdr:from>
    <xdr:ext cx="534377" cy="259045"/>
    <xdr:sp macro="" textlink="">
      <xdr:nvSpPr>
        <xdr:cNvPr id="472" name="普通建設事業費 （ うち更新整備　）該当値テキスト"/>
        <xdr:cNvSpPr txBox="1"/>
      </xdr:nvSpPr>
      <xdr:spPr>
        <a:xfrm>
          <a:off x="10528300" y="166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169751</xdr:rowOff>
    </xdr:from>
    <xdr:to>
      <xdr:col>50</xdr:col>
      <xdr:colOff>165100</xdr:colOff>
      <xdr:row>98</xdr:row>
      <xdr:rowOff>99901</xdr:rowOff>
    </xdr:to>
    <xdr:sp macro="" textlink="">
      <xdr:nvSpPr>
        <xdr:cNvPr id="473" name="楕円 472"/>
        <xdr:cNvSpPr/>
      </xdr:nvSpPr>
      <xdr:spPr>
        <a:xfrm>
          <a:off x="9588500" y="168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91028</xdr:rowOff>
    </xdr:from>
    <xdr:ext cx="534377" cy="259045"/>
    <xdr:sp macro="" textlink="">
      <xdr:nvSpPr>
        <xdr:cNvPr id="474" name="テキスト ボックス 473"/>
        <xdr:cNvSpPr txBox="1"/>
      </xdr:nvSpPr>
      <xdr:spPr>
        <a:xfrm>
          <a:off x="9372111" y="168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7395</xdr:rowOff>
    </xdr:from>
    <xdr:to>
      <xdr:col>46</xdr:col>
      <xdr:colOff>38100</xdr:colOff>
      <xdr:row>98</xdr:row>
      <xdr:rowOff>108995</xdr:rowOff>
    </xdr:to>
    <xdr:sp macro="" textlink="">
      <xdr:nvSpPr>
        <xdr:cNvPr id="475" name="楕円 474"/>
        <xdr:cNvSpPr/>
      </xdr:nvSpPr>
      <xdr:spPr>
        <a:xfrm>
          <a:off x="8699500" y="168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100122</xdr:rowOff>
    </xdr:from>
    <xdr:ext cx="534377" cy="259045"/>
    <xdr:sp macro="" textlink="">
      <xdr:nvSpPr>
        <xdr:cNvPr id="476" name="テキスト ボックス 475"/>
        <xdr:cNvSpPr txBox="1"/>
      </xdr:nvSpPr>
      <xdr:spPr>
        <a:xfrm>
          <a:off x="8483111" y="169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13641</xdr:rowOff>
    </xdr:from>
    <xdr:to>
      <xdr:col>41</xdr:col>
      <xdr:colOff>101600</xdr:colOff>
      <xdr:row>98</xdr:row>
      <xdr:rowOff>115241</xdr:rowOff>
    </xdr:to>
    <xdr:sp macro="" textlink="">
      <xdr:nvSpPr>
        <xdr:cNvPr id="477" name="楕円 476"/>
        <xdr:cNvSpPr/>
      </xdr:nvSpPr>
      <xdr:spPr>
        <a:xfrm>
          <a:off x="7810500" y="168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106368</xdr:rowOff>
    </xdr:from>
    <xdr:ext cx="534377" cy="259045"/>
    <xdr:sp macro="" textlink="">
      <xdr:nvSpPr>
        <xdr:cNvPr id="478" name="テキスト ボックス 477"/>
        <xdr:cNvSpPr txBox="1"/>
      </xdr:nvSpPr>
      <xdr:spPr>
        <a:xfrm>
          <a:off x="7594111" y="169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121686</xdr:rowOff>
    </xdr:from>
    <xdr:to>
      <xdr:col>36</xdr:col>
      <xdr:colOff>165100</xdr:colOff>
      <xdr:row>98</xdr:row>
      <xdr:rowOff>51836</xdr:rowOff>
    </xdr:to>
    <xdr:sp macro="" textlink="">
      <xdr:nvSpPr>
        <xdr:cNvPr id="479" name="楕円 478"/>
        <xdr:cNvSpPr/>
      </xdr:nvSpPr>
      <xdr:spPr>
        <a:xfrm>
          <a:off x="6921500" y="16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42963</xdr:rowOff>
    </xdr:from>
    <xdr:ext cx="534377" cy="259045"/>
    <xdr:sp macro="" textlink="">
      <xdr:nvSpPr>
        <xdr:cNvPr id="480" name="テキスト ボックス 479"/>
        <xdr:cNvSpPr txBox="1"/>
      </xdr:nvSpPr>
      <xdr:spPr>
        <a:xfrm>
          <a:off x="6705111" y="16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29721</xdr:rowOff>
    </xdr:from>
    <xdr:to>
      <xdr:col>85</xdr:col>
      <xdr:colOff>127000</xdr:colOff>
      <xdr:row>38</xdr:row>
      <xdr:rowOff>69794</xdr:rowOff>
    </xdr:to>
    <xdr:cxnSp macro="">
      <xdr:nvCxnSpPr>
        <xdr:cNvPr id="507" name="直線コネクタ 506"/>
        <xdr:cNvCxnSpPr/>
      </xdr:nvCxnSpPr>
      <xdr:spPr>
        <a:xfrm flipV="1">
          <a:off x="15481300" y="6544821"/>
          <a:ext cx="8382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69794</xdr:rowOff>
    </xdr:from>
    <xdr:to>
      <xdr:col>81</xdr:col>
      <xdr:colOff>50800</xdr:colOff>
      <xdr:row>38</xdr:row>
      <xdr:rowOff>139700</xdr:rowOff>
    </xdr:to>
    <xdr:cxnSp macro="">
      <xdr:nvCxnSpPr>
        <xdr:cNvPr id="510" name="直線コネクタ 509"/>
        <xdr:cNvCxnSpPr/>
      </xdr:nvCxnSpPr>
      <xdr:spPr>
        <a:xfrm flipV="1">
          <a:off x="14592300" y="6584894"/>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150371</xdr:rowOff>
    </xdr:from>
    <xdr:to>
      <xdr:col>85</xdr:col>
      <xdr:colOff>177800</xdr:colOff>
      <xdr:row>38</xdr:row>
      <xdr:rowOff>80521</xdr:rowOff>
    </xdr:to>
    <xdr:sp macro="" textlink="">
      <xdr:nvSpPr>
        <xdr:cNvPr id="526" name="楕円 525"/>
        <xdr:cNvSpPr/>
      </xdr:nvSpPr>
      <xdr:spPr>
        <a:xfrm>
          <a:off x="16268700" y="64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18994</xdr:rowOff>
    </xdr:from>
    <xdr:to>
      <xdr:col>81</xdr:col>
      <xdr:colOff>101600</xdr:colOff>
      <xdr:row>38</xdr:row>
      <xdr:rowOff>120594</xdr:rowOff>
    </xdr:to>
    <xdr:sp macro="" textlink="">
      <xdr:nvSpPr>
        <xdr:cNvPr id="528" name="楕円 527"/>
        <xdr:cNvSpPr/>
      </xdr:nvSpPr>
      <xdr:spPr>
        <a:xfrm>
          <a:off x="15430500" y="65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111721</xdr:rowOff>
    </xdr:from>
    <xdr:ext cx="469744" cy="259045"/>
    <xdr:sp macro="" textlink="">
      <xdr:nvSpPr>
        <xdr:cNvPr id="529" name="テキスト ボックス 528"/>
        <xdr:cNvSpPr txBox="1"/>
      </xdr:nvSpPr>
      <xdr:spPr>
        <a:xfrm>
          <a:off x="15246428" y="662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22930</xdr:rowOff>
    </xdr:from>
    <xdr:to>
      <xdr:col>85</xdr:col>
      <xdr:colOff>127000</xdr:colOff>
      <xdr:row>78</xdr:row>
      <xdr:rowOff>36716</xdr:rowOff>
    </xdr:to>
    <xdr:cxnSp macro="">
      <xdr:nvCxnSpPr>
        <xdr:cNvPr id="613" name="直線コネクタ 612"/>
        <xdr:cNvCxnSpPr/>
      </xdr:nvCxnSpPr>
      <xdr:spPr>
        <a:xfrm flipV="1">
          <a:off x="15481300" y="13396030"/>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36716</xdr:rowOff>
    </xdr:from>
    <xdr:to>
      <xdr:col>81</xdr:col>
      <xdr:colOff>50800</xdr:colOff>
      <xdr:row>78</xdr:row>
      <xdr:rowOff>45776</xdr:rowOff>
    </xdr:to>
    <xdr:cxnSp macro="">
      <xdr:nvCxnSpPr>
        <xdr:cNvPr id="616" name="直線コネクタ 615"/>
        <xdr:cNvCxnSpPr/>
      </xdr:nvCxnSpPr>
      <xdr:spPr>
        <a:xfrm flipV="1">
          <a:off x="14592300" y="13409816"/>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45776</xdr:rowOff>
    </xdr:from>
    <xdr:to>
      <xdr:col>76</xdr:col>
      <xdr:colOff>114300</xdr:colOff>
      <xdr:row>78</xdr:row>
      <xdr:rowOff>60475</xdr:rowOff>
    </xdr:to>
    <xdr:cxnSp macro="">
      <xdr:nvCxnSpPr>
        <xdr:cNvPr id="619" name="直線コネクタ 618"/>
        <xdr:cNvCxnSpPr/>
      </xdr:nvCxnSpPr>
      <xdr:spPr>
        <a:xfrm flipV="1">
          <a:off x="13703300" y="1341887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60475</xdr:rowOff>
    </xdr:from>
    <xdr:to>
      <xdr:col>71</xdr:col>
      <xdr:colOff>177800</xdr:colOff>
      <xdr:row>78</xdr:row>
      <xdr:rowOff>69810</xdr:rowOff>
    </xdr:to>
    <xdr:cxnSp macro="">
      <xdr:nvCxnSpPr>
        <xdr:cNvPr id="622" name="直線コネクタ 621"/>
        <xdr:cNvCxnSpPr/>
      </xdr:nvCxnSpPr>
      <xdr:spPr>
        <a:xfrm flipV="1">
          <a:off x="12814300" y="13433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143580</xdr:rowOff>
    </xdr:from>
    <xdr:to>
      <xdr:col>85</xdr:col>
      <xdr:colOff>177800</xdr:colOff>
      <xdr:row>78</xdr:row>
      <xdr:rowOff>73730</xdr:rowOff>
    </xdr:to>
    <xdr:sp macro="" textlink="">
      <xdr:nvSpPr>
        <xdr:cNvPr id="632" name="楕円 631"/>
        <xdr:cNvSpPr/>
      </xdr:nvSpPr>
      <xdr:spPr>
        <a:xfrm>
          <a:off x="162687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122007</xdr:rowOff>
    </xdr:from>
    <xdr:ext cx="534377" cy="259045"/>
    <xdr:sp macro="" textlink="">
      <xdr:nvSpPr>
        <xdr:cNvPr id="633" name="公債費該当値テキスト"/>
        <xdr:cNvSpPr txBox="1"/>
      </xdr:nvSpPr>
      <xdr:spPr>
        <a:xfrm>
          <a:off x="16370300" y="133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157366</xdr:rowOff>
    </xdr:from>
    <xdr:to>
      <xdr:col>81</xdr:col>
      <xdr:colOff>101600</xdr:colOff>
      <xdr:row>78</xdr:row>
      <xdr:rowOff>87516</xdr:rowOff>
    </xdr:to>
    <xdr:sp macro="" textlink="">
      <xdr:nvSpPr>
        <xdr:cNvPr id="634" name="楕円 633"/>
        <xdr:cNvSpPr/>
      </xdr:nvSpPr>
      <xdr:spPr>
        <a:xfrm>
          <a:off x="15430500" y="133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78643</xdr:rowOff>
    </xdr:from>
    <xdr:ext cx="534377" cy="259045"/>
    <xdr:sp macro="" textlink="">
      <xdr:nvSpPr>
        <xdr:cNvPr id="635" name="テキスト ボックス 634"/>
        <xdr:cNvSpPr txBox="1"/>
      </xdr:nvSpPr>
      <xdr:spPr>
        <a:xfrm>
          <a:off x="15214111" y="134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166426</xdr:rowOff>
    </xdr:from>
    <xdr:to>
      <xdr:col>76</xdr:col>
      <xdr:colOff>165100</xdr:colOff>
      <xdr:row>78</xdr:row>
      <xdr:rowOff>96576</xdr:rowOff>
    </xdr:to>
    <xdr:sp macro="" textlink="">
      <xdr:nvSpPr>
        <xdr:cNvPr id="636" name="楕円 635"/>
        <xdr:cNvSpPr/>
      </xdr:nvSpPr>
      <xdr:spPr>
        <a:xfrm>
          <a:off x="145415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87703</xdr:rowOff>
    </xdr:from>
    <xdr:ext cx="534377" cy="259045"/>
    <xdr:sp macro="" textlink="">
      <xdr:nvSpPr>
        <xdr:cNvPr id="637" name="テキスト ボックス 636"/>
        <xdr:cNvSpPr txBox="1"/>
      </xdr:nvSpPr>
      <xdr:spPr>
        <a:xfrm>
          <a:off x="14325111" y="134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9675</xdr:rowOff>
    </xdr:from>
    <xdr:to>
      <xdr:col>72</xdr:col>
      <xdr:colOff>38100</xdr:colOff>
      <xdr:row>78</xdr:row>
      <xdr:rowOff>111275</xdr:rowOff>
    </xdr:to>
    <xdr:sp macro="" textlink="">
      <xdr:nvSpPr>
        <xdr:cNvPr id="638" name="楕円 637"/>
        <xdr:cNvSpPr/>
      </xdr:nvSpPr>
      <xdr:spPr>
        <a:xfrm>
          <a:off x="13652500" y="133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102402</xdr:rowOff>
    </xdr:from>
    <xdr:ext cx="534377" cy="259045"/>
    <xdr:sp macro="" textlink="">
      <xdr:nvSpPr>
        <xdr:cNvPr id="639" name="テキスト ボックス 638"/>
        <xdr:cNvSpPr txBox="1"/>
      </xdr:nvSpPr>
      <xdr:spPr>
        <a:xfrm>
          <a:off x="13436111" y="134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19010</xdr:rowOff>
    </xdr:from>
    <xdr:to>
      <xdr:col>67</xdr:col>
      <xdr:colOff>101600</xdr:colOff>
      <xdr:row>78</xdr:row>
      <xdr:rowOff>120610</xdr:rowOff>
    </xdr:to>
    <xdr:sp macro="" textlink="">
      <xdr:nvSpPr>
        <xdr:cNvPr id="640" name="楕円 639"/>
        <xdr:cNvSpPr/>
      </xdr:nvSpPr>
      <xdr:spPr>
        <a:xfrm>
          <a:off x="12763500" y="13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111737</xdr:rowOff>
    </xdr:from>
    <xdr:ext cx="534377" cy="259045"/>
    <xdr:sp macro="" textlink="">
      <xdr:nvSpPr>
        <xdr:cNvPr id="641" name="テキスト ボックス 640"/>
        <xdr:cNvSpPr txBox="1"/>
      </xdr:nvSpPr>
      <xdr:spPr>
        <a:xfrm>
          <a:off x="12547111" y="13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163131</xdr:rowOff>
    </xdr:from>
    <xdr:to>
      <xdr:col>85</xdr:col>
      <xdr:colOff>127000</xdr:colOff>
      <xdr:row>97</xdr:row>
      <xdr:rowOff>166091</xdr:rowOff>
    </xdr:to>
    <xdr:cxnSp macro="">
      <xdr:nvCxnSpPr>
        <xdr:cNvPr id="670" name="直線コネクタ 669"/>
        <xdr:cNvCxnSpPr/>
      </xdr:nvCxnSpPr>
      <xdr:spPr>
        <a:xfrm>
          <a:off x="15481300" y="16793781"/>
          <a:ext cx="8382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47600</xdr:rowOff>
    </xdr:from>
    <xdr:to>
      <xdr:col>81</xdr:col>
      <xdr:colOff>50800</xdr:colOff>
      <xdr:row>97</xdr:row>
      <xdr:rowOff>163131</xdr:rowOff>
    </xdr:to>
    <xdr:cxnSp macro="">
      <xdr:nvCxnSpPr>
        <xdr:cNvPr id="673" name="直線コネクタ 672"/>
        <xdr:cNvCxnSpPr/>
      </xdr:nvCxnSpPr>
      <xdr:spPr>
        <a:xfrm>
          <a:off x="14592300" y="16678250"/>
          <a:ext cx="889000" cy="1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47600</xdr:rowOff>
    </xdr:from>
    <xdr:to>
      <xdr:col>76</xdr:col>
      <xdr:colOff>114300</xdr:colOff>
      <xdr:row>98</xdr:row>
      <xdr:rowOff>76505</xdr:rowOff>
    </xdr:to>
    <xdr:cxnSp macro="">
      <xdr:nvCxnSpPr>
        <xdr:cNvPr id="676" name="直線コネクタ 675"/>
        <xdr:cNvCxnSpPr/>
      </xdr:nvCxnSpPr>
      <xdr:spPr>
        <a:xfrm flipV="1">
          <a:off x="13703300" y="16678250"/>
          <a:ext cx="889000" cy="2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76505</xdr:rowOff>
    </xdr:from>
    <xdr:to>
      <xdr:col>71</xdr:col>
      <xdr:colOff>177800</xdr:colOff>
      <xdr:row>98</xdr:row>
      <xdr:rowOff>93256</xdr:rowOff>
    </xdr:to>
    <xdr:cxnSp macro="">
      <xdr:nvCxnSpPr>
        <xdr:cNvPr id="679" name="直線コネクタ 678"/>
        <xdr:cNvCxnSpPr/>
      </xdr:nvCxnSpPr>
      <xdr:spPr>
        <a:xfrm flipV="1">
          <a:off x="12814300" y="16878605"/>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115291</xdr:rowOff>
    </xdr:from>
    <xdr:to>
      <xdr:col>85</xdr:col>
      <xdr:colOff>177800</xdr:colOff>
      <xdr:row>98</xdr:row>
      <xdr:rowOff>45441</xdr:rowOff>
    </xdr:to>
    <xdr:sp macro="" textlink="">
      <xdr:nvSpPr>
        <xdr:cNvPr id="689" name="楕円 688"/>
        <xdr:cNvSpPr/>
      </xdr:nvSpPr>
      <xdr:spPr>
        <a:xfrm>
          <a:off x="16268700" y="167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93718</xdr:rowOff>
    </xdr:from>
    <xdr:ext cx="534377" cy="259045"/>
    <xdr:sp macro="" textlink="">
      <xdr:nvSpPr>
        <xdr:cNvPr id="690" name="積立金該当値テキスト"/>
        <xdr:cNvSpPr txBox="1"/>
      </xdr:nvSpPr>
      <xdr:spPr>
        <a:xfrm>
          <a:off x="16370300" y="167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112331</xdr:rowOff>
    </xdr:from>
    <xdr:to>
      <xdr:col>81</xdr:col>
      <xdr:colOff>101600</xdr:colOff>
      <xdr:row>98</xdr:row>
      <xdr:rowOff>42481</xdr:rowOff>
    </xdr:to>
    <xdr:sp macro="" textlink="">
      <xdr:nvSpPr>
        <xdr:cNvPr id="691" name="楕円 690"/>
        <xdr:cNvSpPr/>
      </xdr:nvSpPr>
      <xdr:spPr>
        <a:xfrm>
          <a:off x="15430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33608</xdr:rowOff>
    </xdr:from>
    <xdr:ext cx="534377" cy="259045"/>
    <xdr:sp macro="" textlink="">
      <xdr:nvSpPr>
        <xdr:cNvPr id="692" name="テキスト ボックス 691"/>
        <xdr:cNvSpPr txBox="1"/>
      </xdr:nvSpPr>
      <xdr:spPr>
        <a:xfrm>
          <a:off x="15214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168250</xdr:rowOff>
    </xdr:from>
    <xdr:to>
      <xdr:col>76</xdr:col>
      <xdr:colOff>165100</xdr:colOff>
      <xdr:row>97</xdr:row>
      <xdr:rowOff>98400</xdr:rowOff>
    </xdr:to>
    <xdr:sp macro="" textlink="">
      <xdr:nvSpPr>
        <xdr:cNvPr id="693" name="楕円 692"/>
        <xdr:cNvSpPr/>
      </xdr:nvSpPr>
      <xdr:spPr>
        <a:xfrm>
          <a:off x="14541500" y="166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114927</xdr:rowOff>
    </xdr:from>
    <xdr:ext cx="534377" cy="259045"/>
    <xdr:sp macro="" textlink="">
      <xdr:nvSpPr>
        <xdr:cNvPr id="694" name="テキスト ボックス 693"/>
        <xdr:cNvSpPr txBox="1"/>
      </xdr:nvSpPr>
      <xdr:spPr>
        <a:xfrm>
          <a:off x="14325111" y="164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25705</xdr:rowOff>
    </xdr:from>
    <xdr:to>
      <xdr:col>72</xdr:col>
      <xdr:colOff>38100</xdr:colOff>
      <xdr:row>98</xdr:row>
      <xdr:rowOff>127305</xdr:rowOff>
    </xdr:to>
    <xdr:sp macro="" textlink="">
      <xdr:nvSpPr>
        <xdr:cNvPr id="695" name="楕円 694"/>
        <xdr:cNvSpPr/>
      </xdr:nvSpPr>
      <xdr:spPr>
        <a:xfrm>
          <a:off x="13652500" y="168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118432</xdr:rowOff>
    </xdr:from>
    <xdr:ext cx="534377" cy="259045"/>
    <xdr:sp macro="" textlink="">
      <xdr:nvSpPr>
        <xdr:cNvPr id="696" name="テキスト ボックス 695"/>
        <xdr:cNvSpPr txBox="1"/>
      </xdr:nvSpPr>
      <xdr:spPr>
        <a:xfrm>
          <a:off x="13436111" y="169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42456</xdr:rowOff>
    </xdr:from>
    <xdr:to>
      <xdr:col>67</xdr:col>
      <xdr:colOff>101600</xdr:colOff>
      <xdr:row>98</xdr:row>
      <xdr:rowOff>144056</xdr:rowOff>
    </xdr:to>
    <xdr:sp macro="" textlink="">
      <xdr:nvSpPr>
        <xdr:cNvPr id="697" name="楕円 696"/>
        <xdr:cNvSpPr/>
      </xdr:nvSpPr>
      <xdr:spPr>
        <a:xfrm>
          <a:off x="12763500" y="168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135183</xdr:rowOff>
    </xdr:from>
    <xdr:ext cx="469744" cy="259045"/>
    <xdr:sp macro="" textlink="">
      <xdr:nvSpPr>
        <xdr:cNvPr id="698" name="テキスト ボックス 697"/>
        <xdr:cNvSpPr txBox="1"/>
      </xdr:nvSpPr>
      <xdr:spPr>
        <a:xfrm>
          <a:off x="12579428" y="1693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60650</xdr:rowOff>
    </xdr:from>
    <xdr:to>
      <xdr:col>116</xdr:col>
      <xdr:colOff>63500</xdr:colOff>
      <xdr:row>38</xdr:row>
      <xdr:rowOff>139700</xdr:rowOff>
    </xdr:to>
    <xdr:cxnSp macro="">
      <xdr:nvCxnSpPr>
        <xdr:cNvPr id="725" name="直線コネクタ 724"/>
        <xdr:cNvCxnSpPr/>
      </xdr:nvCxnSpPr>
      <xdr:spPr>
        <a:xfrm>
          <a:off x="21323300" y="6575750"/>
          <a:ext cx="8382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60650</xdr:rowOff>
    </xdr:from>
    <xdr:to>
      <xdr:col>111</xdr:col>
      <xdr:colOff>177800</xdr:colOff>
      <xdr:row>38</xdr:row>
      <xdr:rowOff>139700</xdr:rowOff>
    </xdr:to>
    <xdr:cxnSp macro="">
      <xdr:nvCxnSpPr>
        <xdr:cNvPr id="728" name="直線コネクタ 727"/>
        <xdr:cNvCxnSpPr/>
      </xdr:nvCxnSpPr>
      <xdr:spPr>
        <a:xfrm flipV="1">
          <a:off x="20434300" y="6575750"/>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9850</xdr:rowOff>
    </xdr:from>
    <xdr:to>
      <xdr:col>112</xdr:col>
      <xdr:colOff>38100</xdr:colOff>
      <xdr:row>38</xdr:row>
      <xdr:rowOff>111450</xdr:rowOff>
    </xdr:to>
    <xdr:sp macro="" textlink="">
      <xdr:nvSpPr>
        <xdr:cNvPr id="746" name="楕円 745"/>
        <xdr:cNvSpPr/>
      </xdr:nvSpPr>
      <xdr:spPr>
        <a:xfrm>
          <a:off x="21272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102577</xdr:rowOff>
    </xdr:from>
    <xdr:ext cx="469744" cy="259045"/>
    <xdr:sp macro="" textlink="">
      <xdr:nvSpPr>
        <xdr:cNvPr id="747" name="テキスト ボックス 746"/>
        <xdr:cNvSpPr txBox="1"/>
      </xdr:nvSpPr>
      <xdr:spPr>
        <a:xfrm>
          <a:off x="21088428" y="66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81635</xdr:rowOff>
    </xdr:from>
    <xdr:to>
      <xdr:col>116</xdr:col>
      <xdr:colOff>63500</xdr:colOff>
      <xdr:row>59</xdr:row>
      <xdr:rowOff>11494</xdr:rowOff>
    </xdr:to>
    <xdr:cxnSp macro="">
      <xdr:nvCxnSpPr>
        <xdr:cNvPr id="782" name="直線コネクタ 781"/>
        <xdr:cNvCxnSpPr/>
      </xdr:nvCxnSpPr>
      <xdr:spPr>
        <a:xfrm flipV="1">
          <a:off x="21323300" y="10025735"/>
          <a:ext cx="838200" cy="10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6807</xdr:rowOff>
    </xdr:from>
    <xdr:to>
      <xdr:col>111</xdr:col>
      <xdr:colOff>177800</xdr:colOff>
      <xdr:row>59</xdr:row>
      <xdr:rowOff>11494</xdr:rowOff>
    </xdr:to>
    <xdr:cxnSp macro="">
      <xdr:nvCxnSpPr>
        <xdr:cNvPr id="785" name="直線コネクタ 784"/>
        <xdr:cNvCxnSpPr/>
      </xdr:nvCxnSpPr>
      <xdr:spPr>
        <a:xfrm>
          <a:off x="20434300" y="1012235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6807</xdr:rowOff>
    </xdr:from>
    <xdr:to>
      <xdr:col>107</xdr:col>
      <xdr:colOff>50800</xdr:colOff>
      <xdr:row>59</xdr:row>
      <xdr:rowOff>7341</xdr:rowOff>
    </xdr:to>
    <xdr:cxnSp macro="">
      <xdr:nvCxnSpPr>
        <xdr:cNvPr id="788" name="直線コネクタ 787"/>
        <xdr:cNvCxnSpPr/>
      </xdr:nvCxnSpPr>
      <xdr:spPr>
        <a:xfrm flipV="1">
          <a:off x="19545300" y="1012235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7341</xdr:rowOff>
    </xdr:from>
    <xdr:to>
      <xdr:col>102</xdr:col>
      <xdr:colOff>114300</xdr:colOff>
      <xdr:row>59</xdr:row>
      <xdr:rowOff>7645</xdr:rowOff>
    </xdr:to>
    <xdr:cxnSp macro="">
      <xdr:nvCxnSpPr>
        <xdr:cNvPr id="791" name="直線コネクタ 790"/>
        <xdr:cNvCxnSpPr/>
      </xdr:nvCxnSpPr>
      <xdr:spPr>
        <a:xfrm flipV="1">
          <a:off x="18656300" y="101228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30835</xdr:rowOff>
    </xdr:from>
    <xdr:to>
      <xdr:col>116</xdr:col>
      <xdr:colOff>114300</xdr:colOff>
      <xdr:row>58</xdr:row>
      <xdr:rowOff>132435</xdr:rowOff>
    </xdr:to>
    <xdr:sp macro="" textlink="">
      <xdr:nvSpPr>
        <xdr:cNvPr id="801" name="楕円 800"/>
        <xdr:cNvSpPr/>
      </xdr:nvSpPr>
      <xdr:spPr>
        <a:xfrm>
          <a:off x="221107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53712</xdr:rowOff>
    </xdr:from>
    <xdr:ext cx="469744" cy="259045"/>
    <xdr:sp macro="" textlink="">
      <xdr:nvSpPr>
        <xdr:cNvPr id="802" name="貸付金該当値テキスト"/>
        <xdr:cNvSpPr txBox="1"/>
      </xdr:nvSpPr>
      <xdr:spPr>
        <a:xfrm>
          <a:off x="22212300" y="982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132144</xdr:rowOff>
    </xdr:from>
    <xdr:to>
      <xdr:col>112</xdr:col>
      <xdr:colOff>38100</xdr:colOff>
      <xdr:row>59</xdr:row>
      <xdr:rowOff>62294</xdr:rowOff>
    </xdr:to>
    <xdr:sp macro="" textlink="">
      <xdr:nvSpPr>
        <xdr:cNvPr id="803" name="楕円 802"/>
        <xdr:cNvSpPr/>
      </xdr:nvSpPr>
      <xdr:spPr>
        <a:xfrm>
          <a:off x="212725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53421</xdr:rowOff>
    </xdr:from>
    <xdr:ext cx="378565" cy="259045"/>
    <xdr:sp macro="" textlink="">
      <xdr:nvSpPr>
        <xdr:cNvPr id="804" name="テキスト ボックス 803"/>
        <xdr:cNvSpPr txBox="1"/>
      </xdr:nvSpPr>
      <xdr:spPr>
        <a:xfrm>
          <a:off x="21134017" y="1016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127457</xdr:rowOff>
    </xdr:from>
    <xdr:to>
      <xdr:col>107</xdr:col>
      <xdr:colOff>101600</xdr:colOff>
      <xdr:row>59</xdr:row>
      <xdr:rowOff>57607</xdr:rowOff>
    </xdr:to>
    <xdr:sp macro="" textlink="">
      <xdr:nvSpPr>
        <xdr:cNvPr id="805" name="楕円 804"/>
        <xdr:cNvSpPr/>
      </xdr:nvSpPr>
      <xdr:spPr>
        <a:xfrm>
          <a:off x="20383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48734</xdr:rowOff>
    </xdr:from>
    <xdr:ext cx="378565" cy="259045"/>
    <xdr:sp macro="" textlink="">
      <xdr:nvSpPr>
        <xdr:cNvPr id="806" name="テキスト ボックス 805"/>
        <xdr:cNvSpPr txBox="1"/>
      </xdr:nvSpPr>
      <xdr:spPr>
        <a:xfrm>
          <a:off x="20245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127991</xdr:rowOff>
    </xdr:from>
    <xdr:to>
      <xdr:col>102</xdr:col>
      <xdr:colOff>165100</xdr:colOff>
      <xdr:row>59</xdr:row>
      <xdr:rowOff>58141</xdr:rowOff>
    </xdr:to>
    <xdr:sp macro="" textlink="">
      <xdr:nvSpPr>
        <xdr:cNvPr id="807" name="楕円 806"/>
        <xdr:cNvSpPr/>
      </xdr:nvSpPr>
      <xdr:spPr>
        <a:xfrm>
          <a:off x="19494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49268</xdr:rowOff>
    </xdr:from>
    <xdr:ext cx="378565" cy="259045"/>
    <xdr:sp macro="" textlink="">
      <xdr:nvSpPr>
        <xdr:cNvPr id="808" name="テキスト ボックス 807"/>
        <xdr:cNvSpPr txBox="1"/>
      </xdr:nvSpPr>
      <xdr:spPr>
        <a:xfrm>
          <a:off x="19356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128295</xdr:rowOff>
    </xdr:from>
    <xdr:to>
      <xdr:col>98</xdr:col>
      <xdr:colOff>38100</xdr:colOff>
      <xdr:row>59</xdr:row>
      <xdr:rowOff>58445</xdr:rowOff>
    </xdr:to>
    <xdr:sp macro="" textlink="">
      <xdr:nvSpPr>
        <xdr:cNvPr id="809" name="楕円 808"/>
        <xdr:cNvSpPr/>
      </xdr:nvSpPr>
      <xdr:spPr>
        <a:xfrm>
          <a:off x="18605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49572</xdr:rowOff>
    </xdr:from>
    <xdr:ext cx="378565" cy="259045"/>
    <xdr:sp macro="" textlink="">
      <xdr:nvSpPr>
        <xdr:cNvPr id="810" name="テキスト ボックス 809"/>
        <xdr:cNvSpPr txBox="1"/>
      </xdr:nvSpPr>
      <xdr:spPr>
        <a:xfrm>
          <a:off x="18467017" y="1016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151718</xdr:rowOff>
    </xdr:from>
    <xdr:to>
      <xdr:col>116</xdr:col>
      <xdr:colOff>63500</xdr:colOff>
      <xdr:row>77</xdr:row>
      <xdr:rowOff>22733</xdr:rowOff>
    </xdr:to>
    <xdr:cxnSp macro="">
      <xdr:nvCxnSpPr>
        <xdr:cNvPr id="841" name="直線コネクタ 840"/>
        <xdr:cNvCxnSpPr/>
      </xdr:nvCxnSpPr>
      <xdr:spPr>
        <a:xfrm flipV="1">
          <a:off x="21323300" y="13181918"/>
          <a:ext cx="8382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70248</xdr:rowOff>
    </xdr:from>
    <xdr:to>
      <xdr:col>111</xdr:col>
      <xdr:colOff>177800</xdr:colOff>
      <xdr:row>77</xdr:row>
      <xdr:rowOff>22733</xdr:rowOff>
    </xdr:to>
    <xdr:cxnSp macro="">
      <xdr:nvCxnSpPr>
        <xdr:cNvPr id="844" name="直線コネクタ 843"/>
        <xdr:cNvCxnSpPr/>
      </xdr:nvCxnSpPr>
      <xdr:spPr>
        <a:xfrm>
          <a:off x="20434300" y="13100448"/>
          <a:ext cx="8890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70248</xdr:rowOff>
    </xdr:from>
    <xdr:to>
      <xdr:col>107</xdr:col>
      <xdr:colOff>50800</xdr:colOff>
      <xdr:row>76</xdr:row>
      <xdr:rowOff>84956</xdr:rowOff>
    </xdr:to>
    <xdr:cxnSp macro="">
      <xdr:nvCxnSpPr>
        <xdr:cNvPr id="847" name="直線コネクタ 846"/>
        <xdr:cNvCxnSpPr/>
      </xdr:nvCxnSpPr>
      <xdr:spPr>
        <a:xfrm flipV="1">
          <a:off x="19545300" y="1310044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75713</xdr:rowOff>
    </xdr:from>
    <xdr:to>
      <xdr:col>102</xdr:col>
      <xdr:colOff>114300</xdr:colOff>
      <xdr:row>76</xdr:row>
      <xdr:rowOff>84956</xdr:rowOff>
    </xdr:to>
    <xdr:cxnSp macro="">
      <xdr:nvCxnSpPr>
        <xdr:cNvPr id="850" name="直線コネクタ 849"/>
        <xdr:cNvCxnSpPr/>
      </xdr:nvCxnSpPr>
      <xdr:spPr>
        <a:xfrm>
          <a:off x="18656300" y="13105913"/>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100918</xdr:rowOff>
    </xdr:from>
    <xdr:to>
      <xdr:col>116</xdr:col>
      <xdr:colOff>114300</xdr:colOff>
      <xdr:row>77</xdr:row>
      <xdr:rowOff>31068</xdr:rowOff>
    </xdr:to>
    <xdr:sp macro="" textlink="">
      <xdr:nvSpPr>
        <xdr:cNvPr id="860" name="楕円 859"/>
        <xdr:cNvSpPr/>
      </xdr:nvSpPr>
      <xdr:spPr>
        <a:xfrm>
          <a:off x="221107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79345</xdr:rowOff>
    </xdr:from>
    <xdr:ext cx="534377" cy="259045"/>
    <xdr:sp macro="" textlink="">
      <xdr:nvSpPr>
        <xdr:cNvPr id="861" name="繰出金該当値テキスト"/>
        <xdr:cNvSpPr txBox="1"/>
      </xdr:nvSpPr>
      <xdr:spPr>
        <a:xfrm>
          <a:off x="22212300" y="131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143383</xdr:rowOff>
    </xdr:from>
    <xdr:to>
      <xdr:col>112</xdr:col>
      <xdr:colOff>38100</xdr:colOff>
      <xdr:row>77</xdr:row>
      <xdr:rowOff>73533</xdr:rowOff>
    </xdr:to>
    <xdr:sp macro="" textlink="">
      <xdr:nvSpPr>
        <xdr:cNvPr id="862" name="楕円 861"/>
        <xdr:cNvSpPr/>
      </xdr:nvSpPr>
      <xdr:spPr>
        <a:xfrm>
          <a:off x="21272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64660</xdr:rowOff>
    </xdr:from>
    <xdr:ext cx="534377" cy="259045"/>
    <xdr:sp macro="" textlink="">
      <xdr:nvSpPr>
        <xdr:cNvPr id="863" name="テキスト ボックス 862"/>
        <xdr:cNvSpPr txBox="1"/>
      </xdr:nvSpPr>
      <xdr:spPr>
        <a:xfrm>
          <a:off x="21056111" y="132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19448</xdr:rowOff>
    </xdr:from>
    <xdr:to>
      <xdr:col>107</xdr:col>
      <xdr:colOff>101600</xdr:colOff>
      <xdr:row>76</xdr:row>
      <xdr:rowOff>121048</xdr:rowOff>
    </xdr:to>
    <xdr:sp macro="" textlink="">
      <xdr:nvSpPr>
        <xdr:cNvPr id="864" name="楕円 863"/>
        <xdr:cNvSpPr/>
      </xdr:nvSpPr>
      <xdr:spPr>
        <a:xfrm>
          <a:off x="20383500" y="130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112175</xdr:rowOff>
    </xdr:from>
    <xdr:ext cx="534377" cy="259045"/>
    <xdr:sp macro="" textlink="">
      <xdr:nvSpPr>
        <xdr:cNvPr id="865" name="テキスト ボックス 864"/>
        <xdr:cNvSpPr txBox="1"/>
      </xdr:nvSpPr>
      <xdr:spPr>
        <a:xfrm>
          <a:off x="20167111" y="131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34156</xdr:rowOff>
    </xdr:from>
    <xdr:to>
      <xdr:col>102</xdr:col>
      <xdr:colOff>165100</xdr:colOff>
      <xdr:row>76</xdr:row>
      <xdr:rowOff>135756</xdr:rowOff>
    </xdr:to>
    <xdr:sp macro="" textlink="">
      <xdr:nvSpPr>
        <xdr:cNvPr id="866" name="楕円 865"/>
        <xdr:cNvSpPr/>
      </xdr:nvSpPr>
      <xdr:spPr>
        <a:xfrm>
          <a:off x="19494500" y="13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126883</xdr:rowOff>
    </xdr:from>
    <xdr:ext cx="534377" cy="259045"/>
    <xdr:sp macro="" textlink="">
      <xdr:nvSpPr>
        <xdr:cNvPr id="867" name="テキスト ボックス 866"/>
        <xdr:cNvSpPr txBox="1"/>
      </xdr:nvSpPr>
      <xdr:spPr>
        <a:xfrm>
          <a:off x="19278111" y="131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24913</xdr:rowOff>
    </xdr:from>
    <xdr:to>
      <xdr:col>98</xdr:col>
      <xdr:colOff>38100</xdr:colOff>
      <xdr:row>76</xdr:row>
      <xdr:rowOff>126513</xdr:rowOff>
    </xdr:to>
    <xdr:sp macro="" textlink="">
      <xdr:nvSpPr>
        <xdr:cNvPr id="868" name="楕円 867"/>
        <xdr:cNvSpPr/>
      </xdr:nvSpPr>
      <xdr:spPr>
        <a:xfrm>
          <a:off x="18605500" y="130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117640</xdr:rowOff>
    </xdr:from>
    <xdr:ext cx="534377" cy="259045"/>
    <xdr:sp macro="" textlink="">
      <xdr:nvSpPr>
        <xdr:cNvPr id="869" name="テキスト ボックス 868"/>
        <xdr:cNvSpPr txBox="1"/>
      </xdr:nvSpPr>
      <xdr:spPr>
        <a:xfrm>
          <a:off x="18389111" y="131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会計年度任用職員制度による臨時職員等賃金からの任用替えおよび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再任用職員の増により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、６，１０４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GIGA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スクールタブレット端末購入事業費等の増により、９，６７３円の増加となった。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子ども子育て新制度により町内幼稚園が施設型給付に移行したことや介護給付・訓練等給付費等負担金の増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７，５３５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補助費等は新型コロナウイルス感染症緊急経済対策として実施された特別定額給付金給付事業費・事業費補助金の増により、１０２，７９８円と大きく増加した。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公債費は前年度に引き続き元金償還金の増により、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１，８０９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円増加した。普通建設事業費は、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号線道路改良事業（成瀬）事業費の増や越生小学校トイレ大規模改造事業の増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１８，９３０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貸付金は株式会社越生特産物加工研究所への貸付金の増により、２，６５９円の増加となった。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や扶助費などで当町の住民一人当たりのコストは類似団体のコストを下回っている。これは、当町の歳出総額が類似団体よりも少ないためである。歳入の確保を行うとともに、限られた予算のなかで住民福祉サービスの向上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11,352
11,189
40.39
6,212,866
5,894,248
250,615
3,121,534
3,566,338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117526</xdr:rowOff>
    </xdr:from>
    <xdr:to>
      <xdr:col>24</xdr:col>
      <xdr:colOff>63500</xdr:colOff>
      <xdr:row>36</xdr:row>
      <xdr:rowOff>122326</xdr:rowOff>
    </xdr:to>
    <xdr:cxnSp macro="">
      <xdr:nvCxnSpPr>
        <xdr:cNvPr id="59" name="直線コネクタ 58"/>
        <xdr:cNvCxnSpPr/>
      </xdr:nvCxnSpPr>
      <xdr:spPr>
        <a:xfrm flipV="1">
          <a:off x="3797300" y="628972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45288</xdr:rowOff>
    </xdr:from>
    <xdr:to>
      <xdr:col>19</xdr:col>
      <xdr:colOff>177800</xdr:colOff>
      <xdr:row>36</xdr:row>
      <xdr:rowOff>122326</xdr:rowOff>
    </xdr:to>
    <xdr:cxnSp macro="">
      <xdr:nvCxnSpPr>
        <xdr:cNvPr id="62" name="直線コネクタ 61"/>
        <xdr:cNvCxnSpPr/>
      </xdr:nvCxnSpPr>
      <xdr:spPr>
        <a:xfrm>
          <a:off x="2908300" y="621748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xdr:rowOff>
    </xdr:from>
    <xdr:to>
      <xdr:col>15</xdr:col>
      <xdr:colOff>50800</xdr:colOff>
      <xdr:row>36</xdr:row>
      <xdr:rowOff>45288</xdr:rowOff>
    </xdr:to>
    <xdr:cxnSp macro="">
      <xdr:nvCxnSpPr>
        <xdr:cNvPr id="65" name="直線コネクタ 64"/>
        <xdr:cNvCxnSpPr/>
      </xdr:nvCxnSpPr>
      <xdr:spPr>
        <a:xfrm>
          <a:off x="2019300" y="61756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147244</xdr:rowOff>
    </xdr:from>
    <xdr:to>
      <xdr:col>10</xdr:col>
      <xdr:colOff>114300</xdr:colOff>
      <xdr:row>36</xdr:row>
      <xdr:rowOff>3454</xdr:rowOff>
    </xdr:to>
    <xdr:cxnSp macro="">
      <xdr:nvCxnSpPr>
        <xdr:cNvPr id="68" name="直線コネクタ 67"/>
        <xdr:cNvCxnSpPr/>
      </xdr:nvCxnSpPr>
      <xdr:spPr>
        <a:xfrm>
          <a:off x="1130300" y="614799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66726</xdr:rowOff>
    </xdr:from>
    <xdr:to>
      <xdr:col>24</xdr:col>
      <xdr:colOff>114300</xdr:colOff>
      <xdr:row>36</xdr:row>
      <xdr:rowOff>168326</xdr:rowOff>
    </xdr:to>
    <xdr:sp macro="" textlink="">
      <xdr:nvSpPr>
        <xdr:cNvPr id="78" name="楕円 77"/>
        <xdr:cNvSpPr/>
      </xdr:nvSpPr>
      <xdr:spPr>
        <a:xfrm>
          <a:off x="45847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45153</xdr:rowOff>
    </xdr:from>
    <xdr:ext cx="469744" cy="259045"/>
    <xdr:sp macro="" textlink="">
      <xdr:nvSpPr>
        <xdr:cNvPr id="79" name="議会費該当値テキスト"/>
        <xdr:cNvSpPr txBox="1"/>
      </xdr:nvSpPr>
      <xdr:spPr>
        <a:xfrm>
          <a:off x="4686300" y="621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71526</xdr:rowOff>
    </xdr:from>
    <xdr:to>
      <xdr:col>20</xdr:col>
      <xdr:colOff>38100</xdr:colOff>
      <xdr:row>37</xdr:row>
      <xdr:rowOff>1676</xdr:rowOff>
    </xdr:to>
    <xdr:sp macro="" textlink="">
      <xdr:nvSpPr>
        <xdr:cNvPr id="80" name="楕円 79"/>
        <xdr:cNvSpPr/>
      </xdr:nvSpPr>
      <xdr:spPr>
        <a:xfrm>
          <a:off x="3746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164253</xdr:rowOff>
    </xdr:from>
    <xdr:ext cx="469744" cy="259045"/>
    <xdr:sp macro="" textlink="">
      <xdr:nvSpPr>
        <xdr:cNvPr id="81" name="テキスト ボックス 80"/>
        <xdr:cNvSpPr txBox="1"/>
      </xdr:nvSpPr>
      <xdr:spPr>
        <a:xfrm>
          <a:off x="3562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165938</xdr:rowOff>
    </xdr:from>
    <xdr:to>
      <xdr:col>15</xdr:col>
      <xdr:colOff>101600</xdr:colOff>
      <xdr:row>36</xdr:row>
      <xdr:rowOff>96088</xdr:rowOff>
    </xdr:to>
    <xdr:sp macro="" textlink="">
      <xdr:nvSpPr>
        <xdr:cNvPr id="82" name="楕円 81"/>
        <xdr:cNvSpPr/>
      </xdr:nvSpPr>
      <xdr:spPr>
        <a:xfrm>
          <a:off x="2857500" y="61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87215</xdr:rowOff>
    </xdr:from>
    <xdr:ext cx="469744" cy="259045"/>
    <xdr:sp macro="" textlink="">
      <xdr:nvSpPr>
        <xdr:cNvPr id="83" name="テキスト ボックス 82"/>
        <xdr:cNvSpPr txBox="1"/>
      </xdr:nvSpPr>
      <xdr:spPr>
        <a:xfrm>
          <a:off x="2673428" y="62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124104</xdr:rowOff>
    </xdr:from>
    <xdr:to>
      <xdr:col>10</xdr:col>
      <xdr:colOff>165100</xdr:colOff>
      <xdr:row>36</xdr:row>
      <xdr:rowOff>54254</xdr:rowOff>
    </xdr:to>
    <xdr:sp macro="" textlink="">
      <xdr:nvSpPr>
        <xdr:cNvPr id="84" name="楕円 83"/>
        <xdr:cNvSpPr/>
      </xdr:nvSpPr>
      <xdr:spPr>
        <a:xfrm>
          <a:off x="1968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45381</xdr:rowOff>
    </xdr:from>
    <xdr:ext cx="469744" cy="259045"/>
    <xdr:sp macro="" textlink="">
      <xdr:nvSpPr>
        <xdr:cNvPr id="85" name="テキスト ボックス 84"/>
        <xdr:cNvSpPr txBox="1"/>
      </xdr:nvSpPr>
      <xdr:spPr>
        <a:xfrm>
          <a:off x="1784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96444</xdr:rowOff>
    </xdr:from>
    <xdr:to>
      <xdr:col>6</xdr:col>
      <xdr:colOff>38100</xdr:colOff>
      <xdr:row>36</xdr:row>
      <xdr:rowOff>26594</xdr:rowOff>
    </xdr:to>
    <xdr:sp macro="" textlink="">
      <xdr:nvSpPr>
        <xdr:cNvPr id="86" name="楕円 85"/>
        <xdr:cNvSpPr/>
      </xdr:nvSpPr>
      <xdr:spPr>
        <a:xfrm>
          <a:off x="1079500" y="60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17721</xdr:rowOff>
    </xdr:from>
    <xdr:ext cx="469744" cy="259045"/>
    <xdr:sp macro="" textlink="">
      <xdr:nvSpPr>
        <xdr:cNvPr id="87" name="テキスト ボックス 86"/>
        <xdr:cNvSpPr txBox="1"/>
      </xdr:nvSpPr>
      <xdr:spPr>
        <a:xfrm>
          <a:off x="895428" y="61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67126</xdr:rowOff>
    </xdr:from>
    <xdr:to>
      <xdr:col>24</xdr:col>
      <xdr:colOff>63500</xdr:colOff>
      <xdr:row>57</xdr:row>
      <xdr:rowOff>144866</xdr:rowOff>
    </xdr:to>
    <xdr:cxnSp macro="">
      <xdr:nvCxnSpPr>
        <xdr:cNvPr id="114" name="直線コネクタ 113"/>
        <xdr:cNvCxnSpPr/>
      </xdr:nvCxnSpPr>
      <xdr:spPr>
        <a:xfrm flipV="1">
          <a:off x="3797300" y="9668326"/>
          <a:ext cx="838200" cy="2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144866</xdr:rowOff>
    </xdr:from>
    <xdr:to>
      <xdr:col>19</xdr:col>
      <xdr:colOff>177800</xdr:colOff>
      <xdr:row>58</xdr:row>
      <xdr:rowOff>17374</xdr:rowOff>
    </xdr:to>
    <xdr:cxnSp macro="">
      <xdr:nvCxnSpPr>
        <xdr:cNvPr id="117" name="直線コネクタ 116"/>
        <xdr:cNvCxnSpPr/>
      </xdr:nvCxnSpPr>
      <xdr:spPr>
        <a:xfrm flipV="1">
          <a:off x="2908300" y="9917516"/>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17374</xdr:rowOff>
    </xdr:from>
    <xdr:to>
      <xdr:col>15</xdr:col>
      <xdr:colOff>50800</xdr:colOff>
      <xdr:row>58</xdr:row>
      <xdr:rowOff>26040</xdr:rowOff>
    </xdr:to>
    <xdr:cxnSp macro="">
      <xdr:nvCxnSpPr>
        <xdr:cNvPr id="120" name="直線コネクタ 119"/>
        <xdr:cNvCxnSpPr/>
      </xdr:nvCxnSpPr>
      <xdr:spPr>
        <a:xfrm flipV="1">
          <a:off x="2019300" y="9961474"/>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18986</xdr:rowOff>
    </xdr:from>
    <xdr:to>
      <xdr:col>10</xdr:col>
      <xdr:colOff>114300</xdr:colOff>
      <xdr:row>58</xdr:row>
      <xdr:rowOff>26040</xdr:rowOff>
    </xdr:to>
    <xdr:cxnSp macro="">
      <xdr:nvCxnSpPr>
        <xdr:cNvPr id="123" name="直線コネクタ 122"/>
        <xdr:cNvCxnSpPr/>
      </xdr:nvCxnSpPr>
      <xdr:spPr>
        <a:xfrm>
          <a:off x="1130300" y="9963086"/>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16326</xdr:rowOff>
    </xdr:from>
    <xdr:to>
      <xdr:col>24</xdr:col>
      <xdr:colOff>114300</xdr:colOff>
      <xdr:row>56</xdr:row>
      <xdr:rowOff>117926</xdr:rowOff>
    </xdr:to>
    <xdr:sp macro="" textlink="">
      <xdr:nvSpPr>
        <xdr:cNvPr id="133" name="楕円 132"/>
        <xdr:cNvSpPr/>
      </xdr:nvSpPr>
      <xdr:spPr>
        <a:xfrm>
          <a:off x="4584700" y="9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102703</xdr:rowOff>
    </xdr:from>
    <xdr:ext cx="599010" cy="259045"/>
    <xdr:sp macro="" textlink="">
      <xdr:nvSpPr>
        <xdr:cNvPr id="134" name="総務費該当値テキスト"/>
        <xdr:cNvSpPr txBox="1"/>
      </xdr:nvSpPr>
      <xdr:spPr>
        <a:xfrm>
          <a:off x="4686300" y="953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94066</xdr:rowOff>
    </xdr:from>
    <xdr:to>
      <xdr:col>20</xdr:col>
      <xdr:colOff>38100</xdr:colOff>
      <xdr:row>58</xdr:row>
      <xdr:rowOff>24216</xdr:rowOff>
    </xdr:to>
    <xdr:sp macro="" textlink="">
      <xdr:nvSpPr>
        <xdr:cNvPr id="135" name="楕円 134"/>
        <xdr:cNvSpPr/>
      </xdr:nvSpPr>
      <xdr:spPr>
        <a:xfrm>
          <a:off x="3746500" y="98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15343</xdr:rowOff>
    </xdr:from>
    <xdr:ext cx="534377" cy="259045"/>
    <xdr:sp macro="" textlink="">
      <xdr:nvSpPr>
        <xdr:cNvPr id="136" name="テキスト ボックス 135"/>
        <xdr:cNvSpPr txBox="1"/>
      </xdr:nvSpPr>
      <xdr:spPr>
        <a:xfrm>
          <a:off x="3530111" y="99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138024</xdr:rowOff>
    </xdr:from>
    <xdr:to>
      <xdr:col>15</xdr:col>
      <xdr:colOff>101600</xdr:colOff>
      <xdr:row>58</xdr:row>
      <xdr:rowOff>68174</xdr:rowOff>
    </xdr:to>
    <xdr:sp macro="" textlink="">
      <xdr:nvSpPr>
        <xdr:cNvPr id="137" name="楕円 136"/>
        <xdr:cNvSpPr/>
      </xdr:nvSpPr>
      <xdr:spPr>
        <a:xfrm>
          <a:off x="2857500" y="99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59301</xdr:rowOff>
    </xdr:from>
    <xdr:ext cx="534377" cy="259045"/>
    <xdr:sp macro="" textlink="">
      <xdr:nvSpPr>
        <xdr:cNvPr id="138" name="テキスト ボックス 137"/>
        <xdr:cNvSpPr txBox="1"/>
      </xdr:nvSpPr>
      <xdr:spPr>
        <a:xfrm>
          <a:off x="2641111" y="10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146690</xdr:rowOff>
    </xdr:from>
    <xdr:to>
      <xdr:col>10</xdr:col>
      <xdr:colOff>165100</xdr:colOff>
      <xdr:row>58</xdr:row>
      <xdr:rowOff>76840</xdr:rowOff>
    </xdr:to>
    <xdr:sp macro="" textlink="">
      <xdr:nvSpPr>
        <xdr:cNvPr id="139" name="楕円 138"/>
        <xdr:cNvSpPr/>
      </xdr:nvSpPr>
      <xdr:spPr>
        <a:xfrm>
          <a:off x="1968500" y="99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67967</xdr:rowOff>
    </xdr:from>
    <xdr:ext cx="534377" cy="259045"/>
    <xdr:sp macro="" textlink="">
      <xdr:nvSpPr>
        <xdr:cNvPr id="140" name="テキスト ボックス 139"/>
        <xdr:cNvSpPr txBox="1"/>
      </xdr:nvSpPr>
      <xdr:spPr>
        <a:xfrm>
          <a:off x="1752111" y="1001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139636</xdr:rowOff>
    </xdr:from>
    <xdr:to>
      <xdr:col>6</xdr:col>
      <xdr:colOff>38100</xdr:colOff>
      <xdr:row>58</xdr:row>
      <xdr:rowOff>69786</xdr:rowOff>
    </xdr:to>
    <xdr:sp macro="" textlink="">
      <xdr:nvSpPr>
        <xdr:cNvPr id="141" name="楕円 140"/>
        <xdr:cNvSpPr/>
      </xdr:nvSpPr>
      <xdr:spPr>
        <a:xfrm>
          <a:off x="1079500" y="99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60913</xdr:rowOff>
    </xdr:from>
    <xdr:ext cx="534377" cy="259045"/>
    <xdr:sp macro="" textlink="">
      <xdr:nvSpPr>
        <xdr:cNvPr id="142" name="テキスト ボックス 141"/>
        <xdr:cNvSpPr txBox="1"/>
      </xdr:nvSpPr>
      <xdr:spPr>
        <a:xfrm>
          <a:off x="863111" y="100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44915</xdr:rowOff>
    </xdr:from>
    <xdr:to>
      <xdr:col>24</xdr:col>
      <xdr:colOff>63500</xdr:colOff>
      <xdr:row>78</xdr:row>
      <xdr:rowOff>113213</xdr:rowOff>
    </xdr:to>
    <xdr:cxnSp macro="">
      <xdr:nvCxnSpPr>
        <xdr:cNvPr id="172" name="直線コネクタ 171"/>
        <xdr:cNvCxnSpPr/>
      </xdr:nvCxnSpPr>
      <xdr:spPr>
        <a:xfrm flipV="1">
          <a:off x="3797300" y="13418015"/>
          <a:ext cx="8382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113213</xdr:rowOff>
    </xdr:from>
    <xdr:to>
      <xdr:col>19</xdr:col>
      <xdr:colOff>177800</xdr:colOff>
      <xdr:row>78</xdr:row>
      <xdr:rowOff>151998</xdr:rowOff>
    </xdr:to>
    <xdr:cxnSp macro="">
      <xdr:nvCxnSpPr>
        <xdr:cNvPr id="175" name="直線コネクタ 174"/>
        <xdr:cNvCxnSpPr/>
      </xdr:nvCxnSpPr>
      <xdr:spPr>
        <a:xfrm flipV="1">
          <a:off x="2908300" y="13486313"/>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131508</xdr:rowOff>
    </xdr:from>
    <xdr:to>
      <xdr:col>15</xdr:col>
      <xdr:colOff>50800</xdr:colOff>
      <xdr:row>78</xdr:row>
      <xdr:rowOff>151998</xdr:rowOff>
    </xdr:to>
    <xdr:cxnSp macro="">
      <xdr:nvCxnSpPr>
        <xdr:cNvPr id="178" name="直線コネクタ 177"/>
        <xdr:cNvCxnSpPr/>
      </xdr:nvCxnSpPr>
      <xdr:spPr>
        <a:xfrm>
          <a:off x="2019300" y="13504608"/>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120436</xdr:rowOff>
    </xdr:from>
    <xdr:to>
      <xdr:col>10</xdr:col>
      <xdr:colOff>114300</xdr:colOff>
      <xdr:row>78</xdr:row>
      <xdr:rowOff>131508</xdr:rowOff>
    </xdr:to>
    <xdr:cxnSp macro="">
      <xdr:nvCxnSpPr>
        <xdr:cNvPr id="181" name="直線コネクタ 180"/>
        <xdr:cNvCxnSpPr/>
      </xdr:nvCxnSpPr>
      <xdr:spPr>
        <a:xfrm>
          <a:off x="1130300" y="13493536"/>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165565</xdr:rowOff>
    </xdr:from>
    <xdr:to>
      <xdr:col>24</xdr:col>
      <xdr:colOff>114300</xdr:colOff>
      <xdr:row>78</xdr:row>
      <xdr:rowOff>95715</xdr:rowOff>
    </xdr:to>
    <xdr:sp macro="" textlink="">
      <xdr:nvSpPr>
        <xdr:cNvPr id="191" name="楕円 190"/>
        <xdr:cNvSpPr/>
      </xdr:nvSpPr>
      <xdr:spPr>
        <a:xfrm>
          <a:off x="4584700" y="13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80492</xdr:rowOff>
    </xdr:from>
    <xdr:ext cx="599010" cy="259045"/>
    <xdr:sp macro="" textlink="">
      <xdr:nvSpPr>
        <xdr:cNvPr id="192" name="民生費該当値テキスト"/>
        <xdr:cNvSpPr txBox="1"/>
      </xdr:nvSpPr>
      <xdr:spPr>
        <a:xfrm>
          <a:off x="4686300" y="1328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62413</xdr:rowOff>
    </xdr:from>
    <xdr:to>
      <xdr:col>20</xdr:col>
      <xdr:colOff>38100</xdr:colOff>
      <xdr:row>78</xdr:row>
      <xdr:rowOff>164013</xdr:rowOff>
    </xdr:to>
    <xdr:sp macro="" textlink="">
      <xdr:nvSpPr>
        <xdr:cNvPr id="193" name="楕円 192"/>
        <xdr:cNvSpPr/>
      </xdr:nvSpPr>
      <xdr:spPr>
        <a:xfrm>
          <a:off x="3746500" y="13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155140</xdr:rowOff>
    </xdr:from>
    <xdr:ext cx="599010" cy="259045"/>
    <xdr:sp macro="" textlink="">
      <xdr:nvSpPr>
        <xdr:cNvPr id="194" name="テキスト ボックス 193"/>
        <xdr:cNvSpPr txBox="1"/>
      </xdr:nvSpPr>
      <xdr:spPr>
        <a:xfrm>
          <a:off x="3497795" y="1352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101198</xdr:rowOff>
    </xdr:from>
    <xdr:to>
      <xdr:col>15</xdr:col>
      <xdr:colOff>101600</xdr:colOff>
      <xdr:row>79</xdr:row>
      <xdr:rowOff>31348</xdr:rowOff>
    </xdr:to>
    <xdr:sp macro="" textlink="">
      <xdr:nvSpPr>
        <xdr:cNvPr id="195" name="楕円 194"/>
        <xdr:cNvSpPr/>
      </xdr:nvSpPr>
      <xdr:spPr>
        <a:xfrm>
          <a:off x="2857500" y="13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22475</xdr:rowOff>
    </xdr:from>
    <xdr:ext cx="599010" cy="259045"/>
    <xdr:sp macro="" textlink="">
      <xdr:nvSpPr>
        <xdr:cNvPr id="196" name="テキスト ボックス 195"/>
        <xdr:cNvSpPr txBox="1"/>
      </xdr:nvSpPr>
      <xdr:spPr>
        <a:xfrm>
          <a:off x="2608795" y="135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80708</xdr:rowOff>
    </xdr:from>
    <xdr:to>
      <xdr:col>10</xdr:col>
      <xdr:colOff>165100</xdr:colOff>
      <xdr:row>79</xdr:row>
      <xdr:rowOff>10858</xdr:rowOff>
    </xdr:to>
    <xdr:sp macro="" textlink="">
      <xdr:nvSpPr>
        <xdr:cNvPr id="197" name="楕円 196"/>
        <xdr:cNvSpPr/>
      </xdr:nvSpPr>
      <xdr:spPr>
        <a:xfrm>
          <a:off x="1968500" y="134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1985</xdr:rowOff>
    </xdr:from>
    <xdr:ext cx="599010" cy="259045"/>
    <xdr:sp macro="" textlink="">
      <xdr:nvSpPr>
        <xdr:cNvPr id="198" name="テキスト ボックス 197"/>
        <xdr:cNvSpPr txBox="1"/>
      </xdr:nvSpPr>
      <xdr:spPr>
        <a:xfrm>
          <a:off x="1719795" y="1354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69636</xdr:rowOff>
    </xdr:from>
    <xdr:to>
      <xdr:col>6</xdr:col>
      <xdr:colOff>38100</xdr:colOff>
      <xdr:row>78</xdr:row>
      <xdr:rowOff>171236</xdr:rowOff>
    </xdr:to>
    <xdr:sp macro="" textlink="">
      <xdr:nvSpPr>
        <xdr:cNvPr id="199" name="楕円 198"/>
        <xdr:cNvSpPr/>
      </xdr:nvSpPr>
      <xdr:spPr>
        <a:xfrm>
          <a:off x="1079500" y="134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162363</xdr:rowOff>
    </xdr:from>
    <xdr:ext cx="599010" cy="259045"/>
    <xdr:sp macro="" textlink="">
      <xdr:nvSpPr>
        <xdr:cNvPr id="200" name="テキスト ボックス 199"/>
        <xdr:cNvSpPr txBox="1"/>
      </xdr:nvSpPr>
      <xdr:spPr>
        <a:xfrm>
          <a:off x="830795" y="1353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73918</xdr:rowOff>
    </xdr:from>
    <xdr:to>
      <xdr:col>24</xdr:col>
      <xdr:colOff>63500</xdr:colOff>
      <xdr:row>97</xdr:row>
      <xdr:rowOff>117232</xdr:rowOff>
    </xdr:to>
    <xdr:cxnSp macro="">
      <xdr:nvCxnSpPr>
        <xdr:cNvPr id="231" name="直線コネクタ 230"/>
        <xdr:cNvCxnSpPr/>
      </xdr:nvCxnSpPr>
      <xdr:spPr>
        <a:xfrm>
          <a:off x="3797300" y="16704568"/>
          <a:ext cx="8382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73918</xdr:rowOff>
    </xdr:from>
    <xdr:to>
      <xdr:col>19</xdr:col>
      <xdr:colOff>177800</xdr:colOff>
      <xdr:row>97</xdr:row>
      <xdr:rowOff>105443</xdr:rowOff>
    </xdr:to>
    <xdr:cxnSp macro="">
      <xdr:nvCxnSpPr>
        <xdr:cNvPr id="234" name="直線コネクタ 233"/>
        <xdr:cNvCxnSpPr/>
      </xdr:nvCxnSpPr>
      <xdr:spPr>
        <a:xfrm flipV="1">
          <a:off x="2908300" y="16704568"/>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105443</xdr:rowOff>
    </xdr:from>
    <xdr:to>
      <xdr:col>15</xdr:col>
      <xdr:colOff>50800</xdr:colOff>
      <xdr:row>97</xdr:row>
      <xdr:rowOff>135672</xdr:rowOff>
    </xdr:to>
    <xdr:cxnSp macro="">
      <xdr:nvCxnSpPr>
        <xdr:cNvPr id="237" name="直線コネクタ 236"/>
        <xdr:cNvCxnSpPr/>
      </xdr:nvCxnSpPr>
      <xdr:spPr>
        <a:xfrm flipV="1">
          <a:off x="2019300" y="16736093"/>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135672</xdr:rowOff>
    </xdr:from>
    <xdr:to>
      <xdr:col>10</xdr:col>
      <xdr:colOff>114300</xdr:colOff>
      <xdr:row>97</xdr:row>
      <xdr:rowOff>144794</xdr:rowOff>
    </xdr:to>
    <xdr:cxnSp macro="">
      <xdr:nvCxnSpPr>
        <xdr:cNvPr id="240" name="直線コネクタ 239"/>
        <xdr:cNvCxnSpPr/>
      </xdr:nvCxnSpPr>
      <xdr:spPr>
        <a:xfrm flipV="1">
          <a:off x="1130300" y="1676632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66432</xdr:rowOff>
    </xdr:from>
    <xdr:to>
      <xdr:col>24</xdr:col>
      <xdr:colOff>114300</xdr:colOff>
      <xdr:row>97</xdr:row>
      <xdr:rowOff>168032</xdr:rowOff>
    </xdr:to>
    <xdr:sp macro="" textlink="">
      <xdr:nvSpPr>
        <xdr:cNvPr id="250" name="楕円 249"/>
        <xdr:cNvSpPr/>
      </xdr:nvSpPr>
      <xdr:spPr>
        <a:xfrm>
          <a:off x="4584700" y="166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152809</xdr:rowOff>
    </xdr:from>
    <xdr:ext cx="534377" cy="259045"/>
    <xdr:sp macro="" textlink="">
      <xdr:nvSpPr>
        <xdr:cNvPr id="251" name="衛生費該当値テキスト"/>
        <xdr:cNvSpPr txBox="1"/>
      </xdr:nvSpPr>
      <xdr:spPr>
        <a:xfrm>
          <a:off x="4686300" y="166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23118</xdr:rowOff>
    </xdr:from>
    <xdr:to>
      <xdr:col>20</xdr:col>
      <xdr:colOff>38100</xdr:colOff>
      <xdr:row>97</xdr:row>
      <xdr:rowOff>124718</xdr:rowOff>
    </xdr:to>
    <xdr:sp macro="" textlink="">
      <xdr:nvSpPr>
        <xdr:cNvPr id="252" name="楕円 251"/>
        <xdr:cNvSpPr/>
      </xdr:nvSpPr>
      <xdr:spPr>
        <a:xfrm>
          <a:off x="3746500" y="166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115845</xdr:rowOff>
    </xdr:from>
    <xdr:ext cx="534377" cy="259045"/>
    <xdr:sp macro="" textlink="">
      <xdr:nvSpPr>
        <xdr:cNvPr id="253" name="テキスト ボックス 252"/>
        <xdr:cNvSpPr txBox="1"/>
      </xdr:nvSpPr>
      <xdr:spPr>
        <a:xfrm>
          <a:off x="3530111" y="167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54643</xdr:rowOff>
    </xdr:from>
    <xdr:to>
      <xdr:col>15</xdr:col>
      <xdr:colOff>101600</xdr:colOff>
      <xdr:row>97</xdr:row>
      <xdr:rowOff>156243</xdr:rowOff>
    </xdr:to>
    <xdr:sp macro="" textlink="">
      <xdr:nvSpPr>
        <xdr:cNvPr id="254" name="楕円 253"/>
        <xdr:cNvSpPr/>
      </xdr:nvSpPr>
      <xdr:spPr>
        <a:xfrm>
          <a:off x="2857500" y="166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147370</xdr:rowOff>
    </xdr:from>
    <xdr:ext cx="534377" cy="259045"/>
    <xdr:sp macro="" textlink="">
      <xdr:nvSpPr>
        <xdr:cNvPr id="255" name="テキスト ボックス 254"/>
        <xdr:cNvSpPr txBox="1"/>
      </xdr:nvSpPr>
      <xdr:spPr>
        <a:xfrm>
          <a:off x="2641111" y="167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84872</xdr:rowOff>
    </xdr:from>
    <xdr:to>
      <xdr:col>10</xdr:col>
      <xdr:colOff>165100</xdr:colOff>
      <xdr:row>98</xdr:row>
      <xdr:rowOff>15022</xdr:rowOff>
    </xdr:to>
    <xdr:sp macro="" textlink="">
      <xdr:nvSpPr>
        <xdr:cNvPr id="256" name="楕円 255"/>
        <xdr:cNvSpPr/>
      </xdr:nvSpPr>
      <xdr:spPr>
        <a:xfrm>
          <a:off x="1968500" y="167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6149</xdr:rowOff>
    </xdr:from>
    <xdr:ext cx="534377" cy="259045"/>
    <xdr:sp macro="" textlink="">
      <xdr:nvSpPr>
        <xdr:cNvPr id="257" name="テキスト ボックス 256"/>
        <xdr:cNvSpPr txBox="1"/>
      </xdr:nvSpPr>
      <xdr:spPr>
        <a:xfrm>
          <a:off x="1752111" y="168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93994</xdr:rowOff>
    </xdr:from>
    <xdr:to>
      <xdr:col>6</xdr:col>
      <xdr:colOff>38100</xdr:colOff>
      <xdr:row>98</xdr:row>
      <xdr:rowOff>24144</xdr:rowOff>
    </xdr:to>
    <xdr:sp macro="" textlink="">
      <xdr:nvSpPr>
        <xdr:cNvPr id="258" name="楕円 257"/>
        <xdr:cNvSpPr/>
      </xdr:nvSpPr>
      <xdr:spPr>
        <a:xfrm>
          <a:off x="1079500" y="16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15271</xdr:rowOff>
    </xdr:from>
    <xdr:ext cx="534377" cy="259045"/>
    <xdr:sp macro="" textlink="">
      <xdr:nvSpPr>
        <xdr:cNvPr id="259" name="テキスト ボックス 258"/>
        <xdr:cNvSpPr txBox="1"/>
      </xdr:nvSpPr>
      <xdr:spPr>
        <a:xfrm>
          <a:off x="863111" y="168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49403</xdr:rowOff>
    </xdr:from>
    <xdr:to>
      <xdr:col>55</xdr:col>
      <xdr:colOff>0</xdr:colOff>
      <xdr:row>37</xdr:row>
      <xdr:rowOff>57404</xdr:rowOff>
    </xdr:to>
    <xdr:cxnSp macro="">
      <xdr:nvCxnSpPr>
        <xdr:cNvPr id="288" name="直線コネクタ 287"/>
        <xdr:cNvCxnSpPr/>
      </xdr:nvCxnSpPr>
      <xdr:spPr>
        <a:xfrm flipV="1">
          <a:off x="9639300" y="639305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57404</xdr:rowOff>
    </xdr:from>
    <xdr:to>
      <xdr:col>50</xdr:col>
      <xdr:colOff>114300</xdr:colOff>
      <xdr:row>37</xdr:row>
      <xdr:rowOff>57785</xdr:rowOff>
    </xdr:to>
    <xdr:cxnSp macro="">
      <xdr:nvCxnSpPr>
        <xdr:cNvPr id="291" name="直線コネクタ 290"/>
        <xdr:cNvCxnSpPr/>
      </xdr:nvCxnSpPr>
      <xdr:spPr>
        <a:xfrm flipV="1">
          <a:off x="8750300" y="64010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57785</xdr:rowOff>
    </xdr:from>
    <xdr:to>
      <xdr:col>45</xdr:col>
      <xdr:colOff>177800</xdr:colOff>
      <xdr:row>37</xdr:row>
      <xdr:rowOff>62357</xdr:rowOff>
    </xdr:to>
    <xdr:cxnSp macro="">
      <xdr:nvCxnSpPr>
        <xdr:cNvPr id="294" name="直線コネクタ 293"/>
        <xdr:cNvCxnSpPr/>
      </xdr:nvCxnSpPr>
      <xdr:spPr>
        <a:xfrm flipV="1">
          <a:off x="7861300" y="64014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62357</xdr:rowOff>
    </xdr:from>
    <xdr:to>
      <xdr:col>41</xdr:col>
      <xdr:colOff>50800</xdr:colOff>
      <xdr:row>37</xdr:row>
      <xdr:rowOff>65786</xdr:rowOff>
    </xdr:to>
    <xdr:cxnSp macro="">
      <xdr:nvCxnSpPr>
        <xdr:cNvPr id="297" name="直線コネクタ 296"/>
        <xdr:cNvCxnSpPr/>
      </xdr:nvCxnSpPr>
      <xdr:spPr>
        <a:xfrm flipV="1">
          <a:off x="6972300" y="640600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307" name="楕円 306"/>
        <xdr:cNvSpPr/>
      </xdr:nvSpPr>
      <xdr:spPr>
        <a:xfrm>
          <a:off x="10426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21480</xdr:rowOff>
    </xdr:from>
    <xdr:ext cx="378565" cy="259045"/>
    <xdr:sp macro="" textlink="">
      <xdr:nvSpPr>
        <xdr:cNvPr id="308" name="労働費該当値テキスト"/>
        <xdr:cNvSpPr txBox="1"/>
      </xdr:nvSpPr>
      <xdr:spPr>
        <a:xfrm>
          <a:off x="10528300" y="619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09" name="楕円 308"/>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124731</xdr:rowOff>
    </xdr:from>
    <xdr:ext cx="378565" cy="259045"/>
    <xdr:sp macro="" textlink="">
      <xdr:nvSpPr>
        <xdr:cNvPr id="310" name="テキスト ボックス 309"/>
        <xdr:cNvSpPr txBox="1"/>
      </xdr:nvSpPr>
      <xdr:spPr>
        <a:xfrm>
          <a:off x="9450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6985</xdr:rowOff>
    </xdr:from>
    <xdr:to>
      <xdr:col>46</xdr:col>
      <xdr:colOff>38100</xdr:colOff>
      <xdr:row>37</xdr:row>
      <xdr:rowOff>108585</xdr:rowOff>
    </xdr:to>
    <xdr:sp macro="" textlink="">
      <xdr:nvSpPr>
        <xdr:cNvPr id="311" name="楕円 310"/>
        <xdr:cNvSpPr/>
      </xdr:nvSpPr>
      <xdr:spPr>
        <a:xfrm>
          <a:off x="8699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125112</xdr:rowOff>
    </xdr:from>
    <xdr:ext cx="378565" cy="259045"/>
    <xdr:sp macro="" textlink="">
      <xdr:nvSpPr>
        <xdr:cNvPr id="312" name="テキスト ボックス 311"/>
        <xdr:cNvSpPr txBox="1"/>
      </xdr:nvSpPr>
      <xdr:spPr>
        <a:xfrm>
          <a:off x="8561017" y="612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11557</xdr:rowOff>
    </xdr:from>
    <xdr:to>
      <xdr:col>41</xdr:col>
      <xdr:colOff>101600</xdr:colOff>
      <xdr:row>37</xdr:row>
      <xdr:rowOff>113157</xdr:rowOff>
    </xdr:to>
    <xdr:sp macro="" textlink="">
      <xdr:nvSpPr>
        <xdr:cNvPr id="313" name="楕円 312"/>
        <xdr:cNvSpPr/>
      </xdr:nvSpPr>
      <xdr:spPr>
        <a:xfrm>
          <a:off x="781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129684</xdr:rowOff>
    </xdr:from>
    <xdr:ext cx="378565" cy="259045"/>
    <xdr:sp macro="" textlink="">
      <xdr:nvSpPr>
        <xdr:cNvPr id="314" name="テキスト ボックス 313"/>
        <xdr:cNvSpPr txBox="1"/>
      </xdr:nvSpPr>
      <xdr:spPr>
        <a:xfrm>
          <a:off x="7672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14986</xdr:rowOff>
    </xdr:from>
    <xdr:to>
      <xdr:col>36</xdr:col>
      <xdr:colOff>165100</xdr:colOff>
      <xdr:row>37</xdr:row>
      <xdr:rowOff>116586</xdr:rowOff>
    </xdr:to>
    <xdr:sp macro="" textlink="">
      <xdr:nvSpPr>
        <xdr:cNvPr id="315" name="楕円 314"/>
        <xdr:cNvSpPr/>
      </xdr:nvSpPr>
      <xdr:spPr>
        <a:xfrm>
          <a:off x="6921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133113</xdr:rowOff>
    </xdr:from>
    <xdr:ext cx="378565" cy="259045"/>
    <xdr:sp macro="" textlink="">
      <xdr:nvSpPr>
        <xdr:cNvPr id="316" name="テキスト ボックス 315"/>
        <xdr:cNvSpPr txBox="1"/>
      </xdr:nvSpPr>
      <xdr:spPr>
        <a:xfrm>
          <a:off x="6783017" y="61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120658</xdr:rowOff>
    </xdr:from>
    <xdr:to>
      <xdr:col>55</xdr:col>
      <xdr:colOff>0</xdr:colOff>
      <xdr:row>57</xdr:row>
      <xdr:rowOff>140877</xdr:rowOff>
    </xdr:to>
    <xdr:cxnSp macro="">
      <xdr:nvCxnSpPr>
        <xdr:cNvPr id="341" name="直線コネクタ 340"/>
        <xdr:cNvCxnSpPr/>
      </xdr:nvCxnSpPr>
      <xdr:spPr>
        <a:xfrm flipV="1">
          <a:off x="9639300" y="9893308"/>
          <a:ext cx="8382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140877</xdr:rowOff>
    </xdr:from>
    <xdr:to>
      <xdr:col>50</xdr:col>
      <xdr:colOff>114300</xdr:colOff>
      <xdr:row>57</xdr:row>
      <xdr:rowOff>149707</xdr:rowOff>
    </xdr:to>
    <xdr:cxnSp macro="">
      <xdr:nvCxnSpPr>
        <xdr:cNvPr id="344" name="直線コネクタ 343"/>
        <xdr:cNvCxnSpPr/>
      </xdr:nvCxnSpPr>
      <xdr:spPr>
        <a:xfrm flipV="1">
          <a:off x="8750300" y="9913527"/>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133459</xdr:rowOff>
    </xdr:from>
    <xdr:to>
      <xdr:col>45</xdr:col>
      <xdr:colOff>177800</xdr:colOff>
      <xdr:row>57</xdr:row>
      <xdr:rowOff>149707</xdr:rowOff>
    </xdr:to>
    <xdr:cxnSp macro="">
      <xdr:nvCxnSpPr>
        <xdr:cNvPr id="347" name="直線コネクタ 346"/>
        <xdr:cNvCxnSpPr/>
      </xdr:nvCxnSpPr>
      <xdr:spPr>
        <a:xfrm>
          <a:off x="7861300" y="9906109"/>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111068</xdr:rowOff>
    </xdr:from>
    <xdr:to>
      <xdr:col>41</xdr:col>
      <xdr:colOff>50800</xdr:colOff>
      <xdr:row>57</xdr:row>
      <xdr:rowOff>133459</xdr:rowOff>
    </xdr:to>
    <xdr:cxnSp macro="">
      <xdr:nvCxnSpPr>
        <xdr:cNvPr id="350" name="直線コネクタ 349"/>
        <xdr:cNvCxnSpPr/>
      </xdr:nvCxnSpPr>
      <xdr:spPr>
        <a:xfrm>
          <a:off x="6972300" y="9883718"/>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69858</xdr:rowOff>
    </xdr:from>
    <xdr:to>
      <xdr:col>55</xdr:col>
      <xdr:colOff>50800</xdr:colOff>
      <xdr:row>58</xdr:row>
      <xdr:rowOff>8</xdr:rowOff>
    </xdr:to>
    <xdr:sp macro="" textlink="">
      <xdr:nvSpPr>
        <xdr:cNvPr id="360" name="楕円 359"/>
        <xdr:cNvSpPr/>
      </xdr:nvSpPr>
      <xdr:spPr>
        <a:xfrm>
          <a:off x="10426700" y="98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156235</xdr:rowOff>
    </xdr:from>
    <xdr:ext cx="534377" cy="259045"/>
    <xdr:sp macro="" textlink="">
      <xdr:nvSpPr>
        <xdr:cNvPr id="361" name="農林水産業費該当値テキスト"/>
        <xdr:cNvSpPr txBox="1"/>
      </xdr:nvSpPr>
      <xdr:spPr>
        <a:xfrm>
          <a:off x="10528300" y="97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90077</xdr:rowOff>
    </xdr:from>
    <xdr:to>
      <xdr:col>50</xdr:col>
      <xdr:colOff>165100</xdr:colOff>
      <xdr:row>58</xdr:row>
      <xdr:rowOff>20227</xdr:rowOff>
    </xdr:to>
    <xdr:sp macro="" textlink="">
      <xdr:nvSpPr>
        <xdr:cNvPr id="362" name="楕円 361"/>
        <xdr:cNvSpPr/>
      </xdr:nvSpPr>
      <xdr:spPr>
        <a:xfrm>
          <a:off x="9588500" y="98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11354</xdr:rowOff>
    </xdr:from>
    <xdr:ext cx="469744" cy="259045"/>
    <xdr:sp macro="" textlink="">
      <xdr:nvSpPr>
        <xdr:cNvPr id="363" name="テキスト ボックス 362"/>
        <xdr:cNvSpPr txBox="1"/>
      </xdr:nvSpPr>
      <xdr:spPr>
        <a:xfrm>
          <a:off x="9404428" y="99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98907</xdr:rowOff>
    </xdr:from>
    <xdr:to>
      <xdr:col>46</xdr:col>
      <xdr:colOff>38100</xdr:colOff>
      <xdr:row>58</xdr:row>
      <xdr:rowOff>29057</xdr:rowOff>
    </xdr:to>
    <xdr:sp macro="" textlink="">
      <xdr:nvSpPr>
        <xdr:cNvPr id="364" name="楕円 363"/>
        <xdr:cNvSpPr/>
      </xdr:nvSpPr>
      <xdr:spPr>
        <a:xfrm>
          <a:off x="8699500" y="98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20184</xdr:rowOff>
    </xdr:from>
    <xdr:ext cx="469744" cy="259045"/>
    <xdr:sp macro="" textlink="">
      <xdr:nvSpPr>
        <xdr:cNvPr id="365" name="テキスト ボックス 364"/>
        <xdr:cNvSpPr txBox="1"/>
      </xdr:nvSpPr>
      <xdr:spPr>
        <a:xfrm>
          <a:off x="8515428" y="996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82659</xdr:rowOff>
    </xdr:from>
    <xdr:to>
      <xdr:col>41</xdr:col>
      <xdr:colOff>101600</xdr:colOff>
      <xdr:row>58</xdr:row>
      <xdr:rowOff>12809</xdr:rowOff>
    </xdr:to>
    <xdr:sp macro="" textlink="">
      <xdr:nvSpPr>
        <xdr:cNvPr id="366" name="楕円 365"/>
        <xdr:cNvSpPr/>
      </xdr:nvSpPr>
      <xdr:spPr>
        <a:xfrm>
          <a:off x="7810500" y="98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3936</xdr:rowOff>
    </xdr:from>
    <xdr:ext cx="534377" cy="259045"/>
    <xdr:sp macro="" textlink="">
      <xdr:nvSpPr>
        <xdr:cNvPr id="367" name="テキスト ボックス 366"/>
        <xdr:cNvSpPr txBox="1"/>
      </xdr:nvSpPr>
      <xdr:spPr>
        <a:xfrm>
          <a:off x="7594111" y="99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60268</xdr:rowOff>
    </xdr:from>
    <xdr:to>
      <xdr:col>36</xdr:col>
      <xdr:colOff>165100</xdr:colOff>
      <xdr:row>57</xdr:row>
      <xdr:rowOff>161868</xdr:rowOff>
    </xdr:to>
    <xdr:sp macro="" textlink="">
      <xdr:nvSpPr>
        <xdr:cNvPr id="368" name="楕円 367"/>
        <xdr:cNvSpPr/>
      </xdr:nvSpPr>
      <xdr:spPr>
        <a:xfrm>
          <a:off x="6921500" y="98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152995</xdr:rowOff>
    </xdr:from>
    <xdr:ext cx="534377" cy="259045"/>
    <xdr:sp macro="" textlink="">
      <xdr:nvSpPr>
        <xdr:cNvPr id="369" name="テキスト ボックス 368"/>
        <xdr:cNvSpPr txBox="1"/>
      </xdr:nvSpPr>
      <xdr:spPr>
        <a:xfrm>
          <a:off x="6705111" y="99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128981</xdr:rowOff>
    </xdr:from>
    <xdr:to>
      <xdr:col>55</xdr:col>
      <xdr:colOff>0</xdr:colOff>
      <xdr:row>78</xdr:row>
      <xdr:rowOff>146495</xdr:rowOff>
    </xdr:to>
    <xdr:cxnSp macro="">
      <xdr:nvCxnSpPr>
        <xdr:cNvPr id="398" name="直線コネクタ 397"/>
        <xdr:cNvCxnSpPr/>
      </xdr:nvCxnSpPr>
      <xdr:spPr>
        <a:xfrm flipV="1">
          <a:off x="9639300" y="13502081"/>
          <a:ext cx="8382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146495</xdr:rowOff>
    </xdr:from>
    <xdr:to>
      <xdr:col>50</xdr:col>
      <xdr:colOff>114300</xdr:colOff>
      <xdr:row>78</xdr:row>
      <xdr:rowOff>149822</xdr:rowOff>
    </xdr:to>
    <xdr:cxnSp macro="">
      <xdr:nvCxnSpPr>
        <xdr:cNvPr id="401" name="直線コネクタ 400"/>
        <xdr:cNvCxnSpPr/>
      </xdr:nvCxnSpPr>
      <xdr:spPr>
        <a:xfrm flipV="1">
          <a:off x="8750300" y="1351959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144945</xdr:rowOff>
    </xdr:from>
    <xdr:to>
      <xdr:col>45</xdr:col>
      <xdr:colOff>177800</xdr:colOff>
      <xdr:row>78</xdr:row>
      <xdr:rowOff>149822</xdr:rowOff>
    </xdr:to>
    <xdr:cxnSp macro="">
      <xdr:nvCxnSpPr>
        <xdr:cNvPr id="404" name="直線コネクタ 403"/>
        <xdr:cNvCxnSpPr/>
      </xdr:nvCxnSpPr>
      <xdr:spPr>
        <a:xfrm>
          <a:off x="7861300" y="1351804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127736</xdr:rowOff>
    </xdr:from>
    <xdr:to>
      <xdr:col>41</xdr:col>
      <xdr:colOff>50800</xdr:colOff>
      <xdr:row>78</xdr:row>
      <xdr:rowOff>144945</xdr:rowOff>
    </xdr:to>
    <xdr:cxnSp macro="">
      <xdr:nvCxnSpPr>
        <xdr:cNvPr id="407" name="直線コネクタ 406"/>
        <xdr:cNvCxnSpPr/>
      </xdr:nvCxnSpPr>
      <xdr:spPr>
        <a:xfrm>
          <a:off x="6972300" y="13500836"/>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78181</xdr:rowOff>
    </xdr:from>
    <xdr:to>
      <xdr:col>55</xdr:col>
      <xdr:colOff>50800</xdr:colOff>
      <xdr:row>79</xdr:row>
      <xdr:rowOff>8331</xdr:rowOff>
    </xdr:to>
    <xdr:sp macro="" textlink="">
      <xdr:nvSpPr>
        <xdr:cNvPr id="417" name="楕円 416"/>
        <xdr:cNvSpPr/>
      </xdr:nvSpPr>
      <xdr:spPr>
        <a:xfrm>
          <a:off x="10426700" y="134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164558</xdr:rowOff>
    </xdr:from>
    <xdr:ext cx="469744" cy="259045"/>
    <xdr:sp macro="" textlink="">
      <xdr:nvSpPr>
        <xdr:cNvPr id="418" name="商工費該当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95695</xdr:rowOff>
    </xdr:from>
    <xdr:to>
      <xdr:col>50</xdr:col>
      <xdr:colOff>165100</xdr:colOff>
      <xdr:row>79</xdr:row>
      <xdr:rowOff>25845</xdr:rowOff>
    </xdr:to>
    <xdr:sp macro="" textlink="">
      <xdr:nvSpPr>
        <xdr:cNvPr id="419" name="楕円 418"/>
        <xdr:cNvSpPr/>
      </xdr:nvSpPr>
      <xdr:spPr>
        <a:xfrm>
          <a:off x="9588500" y="134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16972</xdr:rowOff>
    </xdr:from>
    <xdr:ext cx="469744" cy="259045"/>
    <xdr:sp macro="" textlink="">
      <xdr:nvSpPr>
        <xdr:cNvPr id="420" name="テキスト ボックス 419"/>
        <xdr:cNvSpPr txBox="1"/>
      </xdr:nvSpPr>
      <xdr:spPr>
        <a:xfrm>
          <a:off x="9404428" y="135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99022</xdr:rowOff>
    </xdr:from>
    <xdr:to>
      <xdr:col>46</xdr:col>
      <xdr:colOff>38100</xdr:colOff>
      <xdr:row>79</xdr:row>
      <xdr:rowOff>29172</xdr:rowOff>
    </xdr:to>
    <xdr:sp macro="" textlink="">
      <xdr:nvSpPr>
        <xdr:cNvPr id="421" name="楕円 420"/>
        <xdr:cNvSpPr/>
      </xdr:nvSpPr>
      <xdr:spPr>
        <a:xfrm>
          <a:off x="8699500" y="134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20299</xdr:rowOff>
    </xdr:from>
    <xdr:ext cx="469744" cy="259045"/>
    <xdr:sp macro="" textlink="">
      <xdr:nvSpPr>
        <xdr:cNvPr id="422" name="テキスト ボックス 421"/>
        <xdr:cNvSpPr txBox="1"/>
      </xdr:nvSpPr>
      <xdr:spPr>
        <a:xfrm>
          <a:off x="8515428" y="135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94145</xdr:rowOff>
    </xdr:from>
    <xdr:to>
      <xdr:col>41</xdr:col>
      <xdr:colOff>101600</xdr:colOff>
      <xdr:row>79</xdr:row>
      <xdr:rowOff>24295</xdr:rowOff>
    </xdr:to>
    <xdr:sp macro="" textlink="">
      <xdr:nvSpPr>
        <xdr:cNvPr id="423" name="楕円 422"/>
        <xdr:cNvSpPr/>
      </xdr:nvSpPr>
      <xdr:spPr>
        <a:xfrm>
          <a:off x="78105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15422</xdr:rowOff>
    </xdr:from>
    <xdr:ext cx="469744" cy="259045"/>
    <xdr:sp macro="" textlink="">
      <xdr:nvSpPr>
        <xdr:cNvPr id="424" name="テキスト ボックス 423"/>
        <xdr:cNvSpPr txBox="1"/>
      </xdr:nvSpPr>
      <xdr:spPr>
        <a:xfrm>
          <a:off x="7626428" y="135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76936</xdr:rowOff>
    </xdr:from>
    <xdr:to>
      <xdr:col>36</xdr:col>
      <xdr:colOff>165100</xdr:colOff>
      <xdr:row>79</xdr:row>
      <xdr:rowOff>7086</xdr:rowOff>
    </xdr:to>
    <xdr:sp macro="" textlink="">
      <xdr:nvSpPr>
        <xdr:cNvPr id="425" name="楕円 424"/>
        <xdr:cNvSpPr/>
      </xdr:nvSpPr>
      <xdr:spPr>
        <a:xfrm>
          <a:off x="6921500" y="134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169663</xdr:rowOff>
    </xdr:from>
    <xdr:ext cx="469744" cy="259045"/>
    <xdr:sp macro="" textlink="">
      <xdr:nvSpPr>
        <xdr:cNvPr id="426" name="テキスト ボックス 425"/>
        <xdr:cNvSpPr txBox="1"/>
      </xdr:nvSpPr>
      <xdr:spPr>
        <a:xfrm>
          <a:off x="6737428" y="135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61570</xdr:rowOff>
    </xdr:from>
    <xdr:to>
      <xdr:col>55</xdr:col>
      <xdr:colOff>0</xdr:colOff>
      <xdr:row>96</xdr:row>
      <xdr:rowOff>121932</xdr:rowOff>
    </xdr:to>
    <xdr:cxnSp macro="">
      <xdr:nvCxnSpPr>
        <xdr:cNvPr id="451" name="直線コネクタ 450"/>
        <xdr:cNvCxnSpPr/>
      </xdr:nvCxnSpPr>
      <xdr:spPr>
        <a:xfrm flipV="1">
          <a:off x="9639300" y="16520770"/>
          <a:ext cx="8382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129905</xdr:rowOff>
    </xdr:from>
    <xdr:to>
      <xdr:col>50</xdr:col>
      <xdr:colOff>114300</xdr:colOff>
      <xdr:row>96</xdr:row>
      <xdr:rowOff>121932</xdr:rowOff>
    </xdr:to>
    <xdr:cxnSp macro="">
      <xdr:nvCxnSpPr>
        <xdr:cNvPr id="454" name="直線コネクタ 453"/>
        <xdr:cNvCxnSpPr/>
      </xdr:nvCxnSpPr>
      <xdr:spPr>
        <a:xfrm>
          <a:off x="8750300" y="16246205"/>
          <a:ext cx="889000" cy="3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129905</xdr:rowOff>
    </xdr:from>
    <xdr:to>
      <xdr:col>45</xdr:col>
      <xdr:colOff>177800</xdr:colOff>
      <xdr:row>96</xdr:row>
      <xdr:rowOff>112108</xdr:rowOff>
    </xdr:to>
    <xdr:cxnSp macro="">
      <xdr:nvCxnSpPr>
        <xdr:cNvPr id="457" name="直線コネクタ 456"/>
        <xdr:cNvCxnSpPr/>
      </xdr:nvCxnSpPr>
      <xdr:spPr>
        <a:xfrm flipV="1">
          <a:off x="7861300" y="16246205"/>
          <a:ext cx="889000" cy="3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105296</xdr:rowOff>
    </xdr:from>
    <xdr:to>
      <xdr:col>41</xdr:col>
      <xdr:colOff>50800</xdr:colOff>
      <xdr:row>96</xdr:row>
      <xdr:rowOff>112108</xdr:rowOff>
    </xdr:to>
    <xdr:cxnSp macro="">
      <xdr:nvCxnSpPr>
        <xdr:cNvPr id="460" name="直線コネクタ 459"/>
        <xdr:cNvCxnSpPr/>
      </xdr:nvCxnSpPr>
      <xdr:spPr>
        <a:xfrm>
          <a:off x="6972300" y="1656449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10770</xdr:rowOff>
    </xdr:from>
    <xdr:to>
      <xdr:col>55</xdr:col>
      <xdr:colOff>50800</xdr:colOff>
      <xdr:row>96</xdr:row>
      <xdr:rowOff>112370</xdr:rowOff>
    </xdr:to>
    <xdr:sp macro="" textlink="">
      <xdr:nvSpPr>
        <xdr:cNvPr id="470" name="楕円 469"/>
        <xdr:cNvSpPr/>
      </xdr:nvSpPr>
      <xdr:spPr>
        <a:xfrm>
          <a:off x="10426700" y="164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160647</xdr:rowOff>
    </xdr:from>
    <xdr:ext cx="534377" cy="259045"/>
    <xdr:sp macro="" textlink="">
      <xdr:nvSpPr>
        <xdr:cNvPr id="471" name="土木費該当値テキスト"/>
        <xdr:cNvSpPr txBox="1"/>
      </xdr:nvSpPr>
      <xdr:spPr>
        <a:xfrm>
          <a:off x="10528300" y="164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71132</xdr:rowOff>
    </xdr:from>
    <xdr:to>
      <xdr:col>50</xdr:col>
      <xdr:colOff>165100</xdr:colOff>
      <xdr:row>97</xdr:row>
      <xdr:rowOff>1282</xdr:rowOff>
    </xdr:to>
    <xdr:sp macro="" textlink="">
      <xdr:nvSpPr>
        <xdr:cNvPr id="472" name="楕円 471"/>
        <xdr:cNvSpPr/>
      </xdr:nvSpPr>
      <xdr:spPr>
        <a:xfrm>
          <a:off x="9588500" y="16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163859</xdr:rowOff>
    </xdr:from>
    <xdr:ext cx="534377" cy="259045"/>
    <xdr:sp macro="" textlink="">
      <xdr:nvSpPr>
        <xdr:cNvPr id="473" name="テキスト ボックス 472"/>
        <xdr:cNvSpPr txBox="1"/>
      </xdr:nvSpPr>
      <xdr:spPr>
        <a:xfrm>
          <a:off x="9372111" y="166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79105</xdr:rowOff>
    </xdr:from>
    <xdr:to>
      <xdr:col>46</xdr:col>
      <xdr:colOff>38100</xdr:colOff>
      <xdr:row>95</xdr:row>
      <xdr:rowOff>9255</xdr:rowOff>
    </xdr:to>
    <xdr:sp macro="" textlink="">
      <xdr:nvSpPr>
        <xdr:cNvPr id="474" name="楕円 473"/>
        <xdr:cNvSpPr/>
      </xdr:nvSpPr>
      <xdr:spPr>
        <a:xfrm>
          <a:off x="8699500" y="16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25782</xdr:rowOff>
    </xdr:from>
    <xdr:ext cx="599010" cy="259045"/>
    <xdr:sp macro="" textlink="">
      <xdr:nvSpPr>
        <xdr:cNvPr id="475" name="テキスト ボックス 474"/>
        <xdr:cNvSpPr txBox="1"/>
      </xdr:nvSpPr>
      <xdr:spPr>
        <a:xfrm>
          <a:off x="8450795" y="159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61308</xdr:rowOff>
    </xdr:from>
    <xdr:to>
      <xdr:col>41</xdr:col>
      <xdr:colOff>101600</xdr:colOff>
      <xdr:row>96</xdr:row>
      <xdr:rowOff>162908</xdr:rowOff>
    </xdr:to>
    <xdr:sp macro="" textlink="">
      <xdr:nvSpPr>
        <xdr:cNvPr id="476" name="楕円 475"/>
        <xdr:cNvSpPr/>
      </xdr:nvSpPr>
      <xdr:spPr>
        <a:xfrm>
          <a:off x="7810500" y="165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154035</xdr:rowOff>
    </xdr:from>
    <xdr:ext cx="534377" cy="259045"/>
    <xdr:sp macro="" textlink="">
      <xdr:nvSpPr>
        <xdr:cNvPr id="477" name="テキスト ボックス 476"/>
        <xdr:cNvSpPr txBox="1"/>
      </xdr:nvSpPr>
      <xdr:spPr>
        <a:xfrm>
          <a:off x="7594111" y="166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54496</xdr:rowOff>
    </xdr:from>
    <xdr:to>
      <xdr:col>36</xdr:col>
      <xdr:colOff>165100</xdr:colOff>
      <xdr:row>96</xdr:row>
      <xdr:rowOff>156096</xdr:rowOff>
    </xdr:to>
    <xdr:sp macro="" textlink="">
      <xdr:nvSpPr>
        <xdr:cNvPr id="478" name="楕円 477"/>
        <xdr:cNvSpPr/>
      </xdr:nvSpPr>
      <xdr:spPr>
        <a:xfrm>
          <a:off x="6921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147223</xdr:rowOff>
    </xdr:from>
    <xdr:ext cx="534377" cy="259045"/>
    <xdr:sp macro="" textlink="">
      <xdr:nvSpPr>
        <xdr:cNvPr id="479" name="テキスト ボックス 478"/>
        <xdr:cNvSpPr txBox="1"/>
      </xdr:nvSpPr>
      <xdr:spPr>
        <a:xfrm>
          <a:off x="6705111" y="166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146863</xdr:rowOff>
    </xdr:from>
    <xdr:to>
      <xdr:col>85</xdr:col>
      <xdr:colOff>127000</xdr:colOff>
      <xdr:row>38</xdr:row>
      <xdr:rowOff>23941</xdr:rowOff>
    </xdr:to>
    <xdr:cxnSp macro="">
      <xdr:nvCxnSpPr>
        <xdr:cNvPr id="510" name="直線コネクタ 509"/>
        <xdr:cNvCxnSpPr/>
      </xdr:nvCxnSpPr>
      <xdr:spPr>
        <a:xfrm>
          <a:off x="15481300" y="6490513"/>
          <a:ext cx="8382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146863</xdr:rowOff>
    </xdr:from>
    <xdr:to>
      <xdr:col>81</xdr:col>
      <xdr:colOff>50800</xdr:colOff>
      <xdr:row>38</xdr:row>
      <xdr:rowOff>30723</xdr:rowOff>
    </xdr:to>
    <xdr:cxnSp macro="">
      <xdr:nvCxnSpPr>
        <xdr:cNvPr id="513" name="直線コネクタ 512"/>
        <xdr:cNvCxnSpPr/>
      </xdr:nvCxnSpPr>
      <xdr:spPr>
        <a:xfrm flipV="1">
          <a:off x="14592300" y="6490513"/>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15113</xdr:rowOff>
    </xdr:from>
    <xdr:to>
      <xdr:col>76</xdr:col>
      <xdr:colOff>114300</xdr:colOff>
      <xdr:row>38</xdr:row>
      <xdr:rowOff>30723</xdr:rowOff>
    </xdr:to>
    <xdr:cxnSp macro="">
      <xdr:nvCxnSpPr>
        <xdr:cNvPr id="516" name="直線コネクタ 515"/>
        <xdr:cNvCxnSpPr/>
      </xdr:nvCxnSpPr>
      <xdr:spPr>
        <a:xfrm>
          <a:off x="13703300" y="6530213"/>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15113</xdr:rowOff>
    </xdr:from>
    <xdr:to>
      <xdr:col>71</xdr:col>
      <xdr:colOff>177800</xdr:colOff>
      <xdr:row>38</xdr:row>
      <xdr:rowOff>36678</xdr:rowOff>
    </xdr:to>
    <xdr:cxnSp macro="">
      <xdr:nvCxnSpPr>
        <xdr:cNvPr id="519" name="直線コネクタ 518"/>
        <xdr:cNvCxnSpPr/>
      </xdr:nvCxnSpPr>
      <xdr:spPr>
        <a:xfrm flipV="1">
          <a:off x="12814300" y="653021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144591</xdr:rowOff>
    </xdr:from>
    <xdr:to>
      <xdr:col>85</xdr:col>
      <xdr:colOff>177800</xdr:colOff>
      <xdr:row>38</xdr:row>
      <xdr:rowOff>74741</xdr:rowOff>
    </xdr:to>
    <xdr:sp macro="" textlink="">
      <xdr:nvSpPr>
        <xdr:cNvPr id="529" name="楕円 528"/>
        <xdr:cNvSpPr/>
      </xdr:nvSpPr>
      <xdr:spPr>
        <a:xfrm>
          <a:off x="16268700" y="64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59518</xdr:rowOff>
    </xdr:from>
    <xdr:ext cx="534377" cy="259045"/>
    <xdr:sp macro="" textlink="">
      <xdr:nvSpPr>
        <xdr:cNvPr id="530" name="消防費該当値テキスト"/>
        <xdr:cNvSpPr txBox="1"/>
      </xdr:nvSpPr>
      <xdr:spPr>
        <a:xfrm>
          <a:off x="16370300" y="64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96063</xdr:rowOff>
    </xdr:from>
    <xdr:to>
      <xdr:col>81</xdr:col>
      <xdr:colOff>101600</xdr:colOff>
      <xdr:row>38</xdr:row>
      <xdr:rowOff>26212</xdr:rowOff>
    </xdr:to>
    <xdr:sp macro="" textlink="">
      <xdr:nvSpPr>
        <xdr:cNvPr id="531" name="楕円 530"/>
        <xdr:cNvSpPr/>
      </xdr:nvSpPr>
      <xdr:spPr>
        <a:xfrm>
          <a:off x="154305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17340</xdr:rowOff>
    </xdr:from>
    <xdr:ext cx="534377" cy="259045"/>
    <xdr:sp macro="" textlink="">
      <xdr:nvSpPr>
        <xdr:cNvPr id="532" name="テキスト ボックス 531"/>
        <xdr:cNvSpPr txBox="1"/>
      </xdr:nvSpPr>
      <xdr:spPr>
        <a:xfrm>
          <a:off x="15214111" y="65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151373</xdr:rowOff>
    </xdr:from>
    <xdr:to>
      <xdr:col>76</xdr:col>
      <xdr:colOff>165100</xdr:colOff>
      <xdr:row>38</xdr:row>
      <xdr:rowOff>81523</xdr:rowOff>
    </xdr:to>
    <xdr:sp macro="" textlink="">
      <xdr:nvSpPr>
        <xdr:cNvPr id="533" name="楕円 532"/>
        <xdr:cNvSpPr/>
      </xdr:nvSpPr>
      <xdr:spPr>
        <a:xfrm>
          <a:off x="14541500" y="64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72650</xdr:rowOff>
    </xdr:from>
    <xdr:ext cx="534377" cy="259045"/>
    <xdr:sp macro="" textlink="">
      <xdr:nvSpPr>
        <xdr:cNvPr id="534" name="テキスト ボックス 533"/>
        <xdr:cNvSpPr txBox="1"/>
      </xdr:nvSpPr>
      <xdr:spPr>
        <a:xfrm>
          <a:off x="14325111" y="65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135763</xdr:rowOff>
    </xdr:from>
    <xdr:to>
      <xdr:col>72</xdr:col>
      <xdr:colOff>38100</xdr:colOff>
      <xdr:row>38</xdr:row>
      <xdr:rowOff>65913</xdr:rowOff>
    </xdr:to>
    <xdr:sp macro="" textlink="">
      <xdr:nvSpPr>
        <xdr:cNvPr id="535" name="楕円 534"/>
        <xdr:cNvSpPr/>
      </xdr:nvSpPr>
      <xdr:spPr>
        <a:xfrm>
          <a:off x="13652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57040</xdr:rowOff>
    </xdr:from>
    <xdr:ext cx="534377" cy="259045"/>
    <xdr:sp macro="" textlink="">
      <xdr:nvSpPr>
        <xdr:cNvPr id="536" name="テキスト ボックス 535"/>
        <xdr:cNvSpPr txBox="1"/>
      </xdr:nvSpPr>
      <xdr:spPr>
        <a:xfrm>
          <a:off x="13436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157328</xdr:rowOff>
    </xdr:from>
    <xdr:to>
      <xdr:col>67</xdr:col>
      <xdr:colOff>101600</xdr:colOff>
      <xdr:row>38</xdr:row>
      <xdr:rowOff>87478</xdr:rowOff>
    </xdr:to>
    <xdr:sp macro="" textlink="">
      <xdr:nvSpPr>
        <xdr:cNvPr id="537" name="楕円 536"/>
        <xdr:cNvSpPr/>
      </xdr:nvSpPr>
      <xdr:spPr>
        <a:xfrm>
          <a:off x="12763500" y="65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78605</xdr:rowOff>
    </xdr:from>
    <xdr:ext cx="534377" cy="259045"/>
    <xdr:sp macro="" textlink="">
      <xdr:nvSpPr>
        <xdr:cNvPr id="538" name="テキスト ボックス 537"/>
        <xdr:cNvSpPr txBox="1"/>
      </xdr:nvSpPr>
      <xdr:spPr>
        <a:xfrm>
          <a:off x="12547111" y="65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17304</xdr:rowOff>
    </xdr:from>
    <xdr:to>
      <xdr:col>85</xdr:col>
      <xdr:colOff>127000</xdr:colOff>
      <xdr:row>58</xdr:row>
      <xdr:rowOff>111864</xdr:rowOff>
    </xdr:to>
    <xdr:cxnSp macro="">
      <xdr:nvCxnSpPr>
        <xdr:cNvPr id="567" name="直線コネクタ 566"/>
        <xdr:cNvCxnSpPr/>
      </xdr:nvCxnSpPr>
      <xdr:spPr>
        <a:xfrm flipV="1">
          <a:off x="15481300" y="9961404"/>
          <a:ext cx="838200" cy="9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111864</xdr:rowOff>
    </xdr:from>
    <xdr:to>
      <xdr:col>81</xdr:col>
      <xdr:colOff>50800</xdr:colOff>
      <xdr:row>58</xdr:row>
      <xdr:rowOff>117865</xdr:rowOff>
    </xdr:to>
    <xdr:cxnSp macro="">
      <xdr:nvCxnSpPr>
        <xdr:cNvPr id="570" name="直線コネクタ 569"/>
        <xdr:cNvCxnSpPr/>
      </xdr:nvCxnSpPr>
      <xdr:spPr>
        <a:xfrm flipV="1">
          <a:off x="14592300" y="1005596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115625</xdr:rowOff>
    </xdr:from>
    <xdr:to>
      <xdr:col>76</xdr:col>
      <xdr:colOff>114300</xdr:colOff>
      <xdr:row>58</xdr:row>
      <xdr:rowOff>117865</xdr:rowOff>
    </xdr:to>
    <xdr:cxnSp macro="">
      <xdr:nvCxnSpPr>
        <xdr:cNvPr id="573" name="直線コネクタ 572"/>
        <xdr:cNvCxnSpPr/>
      </xdr:nvCxnSpPr>
      <xdr:spPr>
        <a:xfrm>
          <a:off x="13703300" y="1005972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81011</xdr:rowOff>
    </xdr:from>
    <xdr:to>
      <xdr:col>71</xdr:col>
      <xdr:colOff>177800</xdr:colOff>
      <xdr:row>58</xdr:row>
      <xdr:rowOff>115625</xdr:rowOff>
    </xdr:to>
    <xdr:cxnSp macro="">
      <xdr:nvCxnSpPr>
        <xdr:cNvPr id="576" name="直線コネクタ 575"/>
        <xdr:cNvCxnSpPr/>
      </xdr:nvCxnSpPr>
      <xdr:spPr>
        <a:xfrm>
          <a:off x="12814300" y="10025111"/>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137954</xdr:rowOff>
    </xdr:from>
    <xdr:to>
      <xdr:col>85</xdr:col>
      <xdr:colOff>177800</xdr:colOff>
      <xdr:row>58</xdr:row>
      <xdr:rowOff>68104</xdr:rowOff>
    </xdr:to>
    <xdr:sp macro="" textlink="">
      <xdr:nvSpPr>
        <xdr:cNvPr id="586" name="楕円 585"/>
        <xdr:cNvSpPr/>
      </xdr:nvSpPr>
      <xdr:spPr>
        <a:xfrm>
          <a:off x="16268700" y="9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52881</xdr:rowOff>
    </xdr:from>
    <xdr:ext cx="534377" cy="259045"/>
    <xdr:sp macro="" textlink="">
      <xdr:nvSpPr>
        <xdr:cNvPr id="587" name="教育費該当値テキスト"/>
        <xdr:cNvSpPr txBox="1"/>
      </xdr:nvSpPr>
      <xdr:spPr>
        <a:xfrm>
          <a:off x="16370300" y="98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61064</xdr:rowOff>
    </xdr:from>
    <xdr:to>
      <xdr:col>81</xdr:col>
      <xdr:colOff>101600</xdr:colOff>
      <xdr:row>58</xdr:row>
      <xdr:rowOff>162664</xdr:rowOff>
    </xdr:to>
    <xdr:sp macro="" textlink="">
      <xdr:nvSpPr>
        <xdr:cNvPr id="588" name="楕円 587"/>
        <xdr:cNvSpPr/>
      </xdr:nvSpPr>
      <xdr:spPr>
        <a:xfrm>
          <a:off x="15430500" y="1000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153791</xdr:rowOff>
    </xdr:from>
    <xdr:ext cx="534377" cy="259045"/>
    <xdr:sp macro="" textlink="">
      <xdr:nvSpPr>
        <xdr:cNvPr id="589" name="テキスト ボックス 588"/>
        <xdr:cNvSpPr txBox="1"/>
      </xdr:nvSpPr>
      <xdr:spPr>
        <a:xfrm>
          <a:off x="15214111" y="100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67065</xdr:rowOff>
    </xdr:from>
    <xdr:to>
      <xdr:col>76</xdr:col>
      <xdr:colOff>165100</xdr:colOff>
      <xdr:row>58</xdr:row>
      <xdr:rowOff>168665</xdr:rowOff>
    </xdr:to>
    <xdr:sp macro="" textlink="">
      <xdr:nvSpPr>
        <xdr:cNvPr id="590" name="楕円 589"/>
        <xdr:cNvSpPr/>
      </xdr:nvSpPr>
      <xdr:spPr>
        <a:xfrm>
          <a:off x="14541500" y="100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159792</xdr:rowOff>
    </xdr:from>
    <xdr:ext cx="534377" cy="259045"/>
    <xdr:sp macro="" textlink="">
      <xdr:nvSpPr>
        <xdr:cNvPr id="591" name="テキスト ボックス 590"/>
        <xdr:cNvSpPr txBox="1"/>
      </xdr:nvSpPr>
      <xdr:spPr>
        <a:xfrm>
          <a:off x="14325111" y="101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64825</xdr:rowOff>
    </xdr:from>
    <xdr:to>
      <xdr:col>72</xdr:col>
      <xdr:colOff>38100</xdr:colOff>
      <xdr:row>58</xdr:row>
      <xdr:rowOff>166425</xdr:rowOff>
    </xdr:to>
    <xdr:sp macro="" textlink="">
      <xdr:nvSpPr>
        <xdr:cNvPr id="592" name="楕円 591"/>
        <xdr:cNvSpPr/>
      </xdr:nvSpPr>
      <xdr:spPr>
        <a:xfrm>
          <a:off x="13652500" y="10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157552</xdr:rowOff>
    </xdr:from>
    <xdr:ext cx="534377" cy="259045"/>
    <xdr:sp macro="" textlink="">
      <xdr:nvSpPr>
        <xdr:cNvPr id="593" name="テキスト ボックス 592"/>
        <xdr:cNvSpPr txBox="1"/>
      </xdr:nvSpPr>
      <xdr:spPr>
        <a:xfrm>
          <a:off x="13436111" y="101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30211</xdr:rowOff>
    </xdr:from>
    <xdr:to>
      <xdr:col>67</xdr:col>
      <xdr:colOff>101600</xdr:colOff>
      <xdr:row>58</xdr:row>
      <xdr:rowOff>131811</xdr:rowOff>
    </xdr:to>
    <xdr:sp macro="" textlink="">
      <xdr:nvSpPr>
        <xdr:cNvPr id="594" name="楕円 593"/>
        <xdr:cNvSpPr/>
      </xdr:nvSpPr>
      <xdr:spPr>
        <a:xfrm>
          <a:off x="12763500" y="9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122938</xdr:rowOff>
    </xdr:from>
    <xdr:ext cx="534377" cy="259045"/>
    <xdr:sp macro="" textlink="">
      <xdr:nvSpPr>
        <xdr:cNvPr id="595" name="テキスト ボックス 594"/>
        <xdr:cNvSpPr txBox="1"/>
      </xdr:nvSpPr>
      <xdr:spPr>
        <a:xfrm>
          <a:off x="12547111" y="100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29721</xdr:rowOff>
    </xdr:from>
    <xdr:to>
      <xdr:col>85</xdr:col>
      <xdr:colOff>127000</xdr:colOff>
      <xdr:row>78</xdr:row>
      <xdr:rowOff>69794</xdr:rowOff>
    </xdr:to>
    <xdr:cxnSp macro="">
      <xdr:nvCxnSpPr>
        <xdr:cNvPr id="622" name="直線コネクタ 621"/>
        <xdr:cNvCxnSpPr/>
      </xdr:nvCxnSpPr>
      <xdr:spPr>
        <a:xfrm flipV="1">
          <a:off x="15481300" y="13402821"/>
          <a:ext cx="8382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69794</xdr:rowOff>
    </xdr:from>
    <xdr:to>
      <xdr:col>81</xdr:col>
      <xdr:colOff>50800</xdr:colOff>
      <xdr:row>78</xdr:row>
      <xdr:rowOff>139700</xdr:rowOff>
    </xdr:to>
    <xdr:cxnSp macro="">
      <xdr:nvCxnSpPr>
        <xdr:cNvPr id="625" name="直線コネクタ 624"/>
        <xdr:cNvCxnSpPr/>
      </xdr:nvCxnSpPr>
      <xdr:spPr>
        <a:xfrm flipV="1">
          <a:off x="14592300" y="13442894"/>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150371</xdr:rowOff>
    </xdr:from>
    <xdr:to>
      <xdr:col>85</xdr:col>
      <xdr:colOff>177800</xdr:colOff>
      <xdr:row>78</xdr:row>
      <xdr:rowOff>80521</xdr:rowOff>
    </xdr:to>
    <xdr:sp macro="" textlink="">
      <xdr:nvSpPr>
        <xdr:cNvPr id="641" name="楕円 640"/>
        <xdr:cNvSpPr/>
      </xdr:nvSpPr>
      <xdr:spPr>
        <a:xfrm>
          <a:off x="16268700" y="133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18994</xdr:rowOff>
    </xdr:from>
    <xdr:to>
      <xdr:col>81</xdr:col>
      <xdr:colOff>101600</xdr:colOff>
      <xdr:row>78</xdr:row>
      <xdr:rowOff>120594</xdr:rowOff>
    </xdr:to>
    <xdr:sp macro="" textlink="">
      <xdr:nvSpPr>
        <xdr:cNvPr id="643" name="楕円 642"/>
        <xdr:cNvSpPr/>
      </xdr:nvSpPr>
      <xdr:spPr>
        <a:xfrm>
          <a:off x="15430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111721</xdr:rowOff>
    </xdr:from>
    <xdr:ext cx="469744" cy="259045"/>
    <xdr:sp macro="" textlink="">
      <xdr:nvSpPr>
        <xdr:cNvPr id="644" name="テキスト ボックス 643"/>
        <xdr:cNvSpPr txBox="1"/>
      </xdr:nvSpPr>
      <xdr:spPr>
        <a:xfrm>
          <a:off x="15246428" y="134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22930</xdr:rowOff>
    </xdr:from>
    <xdr:to>
      <xdr:col>85</xdr:col>
      <xdr:colOff>127000</xdr:colOff>
      <xdr:row>98</xdr:row>
      <xdr:rowOff>36716</xdr:rowOff>
    </xdr:to>
    <xdr:cxnSp macro="">
      <xdr:nvCxnSpPr>
        <xdr:cNvPr id="679" name="直線コネクタ 678"/>
        <xdr:cNvCxnSpPr/>
      </xdr:nvCxnSpPr>
      <xdr:spPr>
        <a:xfrm flipV="1">
          <a:off x="15481300" y="16825030"/>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36716</xdr:rowOff>
    </xdr:from>
    <xdr:to>
      <xdr:col>81</xdr:col>
      <xdr:colOff>50800</xdr:colOff>
      <xdr:row>98</xdr:row>
      <xdr:rowOff>45776</xdr:rowOff>
    </xdr:to>
    <xdr:cxnSp macro="">
      <xdr:nvCxnSpPr>
        <xdr:cNvPr id="682" name="直線コネクタ 681"/>
        <xdr:cNvCxnSpPr/>
      </xdr:nvCxnSpPr>
      <xdr:spPr>
        <a:xfrm flipV="1">
          <a:off x="14592300" y="16838816"/>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45776</xdr:rowOff>
    </xdr:from>
    <xdr:to>
      <xdr:col>76</xdr:col>
      <xdr:colOff>114300</xdr:colOff>
      <xdr:row>98</xdr:row>
      <xdr:rowOff>60475</xdr:rowOff>
    </xdr:to>
    <xdr:cxnSp macro="">
      <xdr:nvCxnSpPr>
        <xdr:cNvPr id="685" name="直線コネクタ 684"/>
        <xdr:cNvCxnSpPr/>
      </xdr:nvCxnSpPr>
      <xdr:spPr>
        <a:xfrm flipV="1">
          <a:off x="13703300" y="1684787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60475</xdr:rowOff>
    </xdr:from>
    <xdr:to>
      <xdr:col>71</xdr:col>
      <xdr:colOff>177800</xdr:colOff>
      <xdr:row>98</xdr:row>
      <xdr:rowOff>69810</xdr:rowOff>
    </xdr:to>
    <xdr:cxnSp macro="">
      <xdr:nvCxnSpPr>
        <xdr:cNvPr id="688" name="直線コネクタ 687"/>
        <xdr:cNvCxnSpPr/>
      </xdr:nvCxnSpPr>
      <xdr:spPr>
        <a:xfrm flipV="1">
          <a:off x="12814300" y="16862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143580</xdr:rowOff>
    </xdr:from>
    <xdr:to>
      <xdr:col>85</xdr:col>
      <xdr:colOff>177800</xdr:colOff>
      <xdr:row>98</xdr:row>
      <xdr:rowOff>73730</xdr:rowOff>
    </xdr:to>
    <xdr:sp macro="" textlink="">
      <xdr:nvSpPr>
        <xdr:cNvPr id="698" name="楕円 697"/>
        <xdr:cNvSpPr/>
      </xdr:nvSpPr>
      <xdr:spPr>
        <a:xfrm>
          <a:off x="16268700" y="167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122007</xdr:rowOff>
    </xdr:from>
    <xdr:ext cx="534377" cy="259045"/>
    <xdr:sp macro="" textlink="">
      <xdr:nvSpPr>
        <xdr:cNvPr id="699" name="公債費該当値テキスト"/>
        <xdr:cNvSpPr txBox="1"/>
      </xdr:nvSpPr>
      <xdr:spPr>
        <a:xfrm>
          <a:off x="16370300" y="167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157366</xdr:rowOff>
    </xdr:from>
    <xdr:to>
      <xdr:col>81</xdr:col>
      <xdr:colOff>101600</xdr:colOff>
      <xdr:row>98</xdr:row>
      <xdr:rowOff>87516</xdr:rowOff>
    </xdr:to>
    <xdr:sp macro="" textlink="">
      <xdr:nvSpPr>
        <xdr:cNvPr id="700" name="楕円 699"/>
        <xdr:cNvSpPr/>
      </xdr:nvSpPr>
      <xdr:spPr>
        <a:xfrm>
          <a:off x="15430500" y="167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78643</xdr:rowOff>
    </xdr:from>
    <xdr:ext cx="534377" cy="259045"/>
    <xdr:sp macro="" textlink="">
      <xdr:nvSpPr>
        <xdr:cNvPr id="701" name="テキスト ボックス 700"/>
        <xdr:cNvSpPr txBox="1"/>
      </xdr:nvSpPr>
      <xdr:spPr>
        <a:xfrm>
          <a:off x="15214111" y="168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166426</xdr:rowOff>
    </xdr:from>
    <xdr:to>
      <xdr:col>76</xdr:col>
      <xdr:colOff>165100</xdr:colOff>
      <xdr:row>98</xdr:row>
      <xdr:rowOff>96576</xdr:rowOff>
    </xdr:to>
    <xdr:sp macro="" textlink="">
      <xdr:nvSpPr>
        <xdr:cNvPr id="702" name="楕円 701"/>
        <xdr:cNvSpPr/>
      </xdr:nvSpPr>
      <xdr:spPr>
        <a:xfrm>
          <a:off x="14541500" y="16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87703</xdr:rowOff>
    </xdr:from>
    <xdr:ext cx="534377" cy="259045"/>
    <xdr:sp macro="" textlink="">
      <xdr:nvSpPr>
        <xdr:cNvPr id="703" name="テキスト ボックス 702"/>
        <xdr:cNvSpPr txBox="1"/>
      </xdr:nvSpPr>
      <xdr:spPr>
        <a:xfrm>
          <a:off x="14325111" y="168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9675</xdr:rowOff>
    </xdr:from>
    <xdr:to>
      <xdr:col>72</xdr:col>
      <xdr:colOff>38100</xdr:colOff>
      <xdr:row>98</xdr:row>
      <xdr:rowOff>111275</xdr:rowOff>
    </xdr:to>
    <xdr:sp macro="" textlink="">
      <xdr:nvSpPr>
        <xdr:cNvPr id="704" name="楕円 703"/>
        <xdr:cNvSpPr/>
      </xdr:nvSpPr>
      <xdr:spPr>
        <a:xfrm>
          <a:off x="13652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102402</xdr:rowOff>
    </xdr:from>
    <xdr:ext cx="534377" cy="259045"/>
    <xdr:sp macro="" textlink="">
      <xdr:nvSpPr>
        <xdr:cNvPr id="705" name="テキスト ボックス 704"/>
        <xdr:cNvSpPr txBox="1"/>
      </xdr:nvSpPr>
      <xdr:spPr>
        <a:xfrm>
          <a:off x="13436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19010</xdr:rowOff>
    </xdr:from>
    <xdr:to>
      <xdr:col>67</xdr:col>
      <xdr:colOff>101600</xdr:colOff>
      <xdr:row>98</xdr:row>
      <xdr:rowOff>120610</xdr:rowOff>
    </xdr:to>
    <xdr:sp macro="" textlink="">
      <xdr:nvSpPr>
        <xdr:cNvPr id="706" name="楕円 705"/>
        <xdr:cNvSpPr/>
      </xdr:nvSpPr>
      <xdr:spPr>
        <a:xfrm>
          <a:off x="12763500" y="168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111737</xdr:rowOff>
    </xdr:from>
    <xdr:ext cx="534377" cy="259045"/>
    <xdr:sp macro="" textlink="">
      <xdr:nvSpPr>
        <xdr:cNvPr id="707" name="テキスト ボックス 706"/>
        <xdr:cNvSpPr txBox="1"/>
      </xdr:nvSpPr>
      <xdr:spPr>
        <a:xfrm>
          <a:off x="12547111" y="169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総務費は新型コロナウイルス感染症緊急経済対策として実施された特別定額給付金給付事業費・事業費補助金、デジタル防災行政無線設備整備事業に伴い１０９，００７円の増加となった。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号線道路改良事業（成瀬）事業費の増により、１０，５６２円の増加となった。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その他の項目は、単に当町の歳出総額が類似団体よりも少ないということもあるが、住民一人当たりのコストが低い。特に、民生費は類似団体との比較で大きく下回って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、経常的な社会福祉や子育て支援の支出額は増加傾向にある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ため８，９６３円の増加となった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GIGA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スクールタブレット端末購入事業や越生小学校トイレ大規模改造事業により、２４，８１９円の増加となった。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公債費は普通建設事業の有無によって大きく増減が生じるので、計画的な財政運営に努めていく。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標準財政規模に対する実質単年度収支は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し、財政調整基金を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１１１，４１８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千円取崩したことにより実質収支は黒字となっている。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年度の財政調整基金残高については、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取崩し額１１１，４１８千円とほぼ同額の１１１，３６２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微減に抑えた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全会計において、黒字額が確保できている。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一般会計は、前年度と比較すると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普通交付税額や公債費が増加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したことより比率は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国民健康保険事業特別会計は、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保険給付費が減少したことにより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介護保険事業特別会計は、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一般会計繰入金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が増加したことにより、比率が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後期高齢者医療特別会計は、負担金が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したため、比率が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農業集落排水事業特別会計は、比率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に変動はなかった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34" sqref="W34:AK3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6212866</v>
      </c>
      <c r="BO4" s="395"/>
      <c r="BP4" s="395"/>
      <c r="BQ4" s="395"/>
      <c r="BR4" s="395"/>
      <c r="BS4" s="395"/>
      <c r="BT4" s="395"/>
      <c r="BU4" s="396"/>
      <c r="BV4" s="394">
        <v>4546019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v>
      </c>
      <c r="CU4" s="401"/>
      <c r="CV4" s="401"/>
      <c r="CW4" s="401"/>
      <c r="CX4" s="401"/>
      <c r="CY4" s="401"/>
      <c r="CZ4" s="401"/>
      <c r="DA4" s="402"/>
      <c r="DB4" s="400">
        <v>6.3</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5894248</v>
      </c>
      <c r="BO5" s="432"/>
      <c r="BP5" s="432"/>
      <c r="BQ5" s="432"/>
      <c r="BR5" s="432"/>
      <c r="BS5" s="432"/>
      <c r="BT5" s="432"/>
      <c r="BU5" s="433"/>
      <c r="BV5" s="431">
        <v>4231099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92.8</v>
      </c>
      <c r="CU5" s="429"/>
      <c r="CV5" s="429"/>
      <c r="CW5" s="429"/>
      <c r="CX5" s="429"/>
      <c r="CY5" s="429"/>
      <c r="CZ5" s="429"/>
      <c r="DA5" s="430"/>
      <c r="DB5" s="428">
        <v>94.1</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318618</v>
      </c>
      <c r="BO6" s="432"/>
      <c r="BP6" s="432"/>
      <c r="BQ6" s="432"/>
      <c r="BR6" s="432"/>
      <c r="BS6" s="432"/>
      <c r="BT6" s="432"/>
      <c r="BU6" s="433"/>
      <c r="BV6" s="431">
        <v>314920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97.5</v>
      </c>
      <c r="CU6" s="469"/>
      <c r="CV6" s="469"/>
      <c r="CW6" s="469"/>
      <c r="CX6" s="469"/>
      <c r="CY6" s="469"/>
      <c r="CZ6" s="469"/>
      <c r="DA6" s="470"/>
      <c r="DB6" s="468">
        <v>99</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68003</v>
      </c>
      <c r="BO7" s="432"/>
      <c r="BP7" s="432"/>
      <c r="BQ7" s="432"/>
      <c r="BR7" s="432"/>
      <c r="BS7" s="432"/>
      <c r="BT7" s="432"/>
      <c r="BU7" s="433"/>
      <c r="BV7" s="431">
        <v>132275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3121534</v>
      </c>
      <c r="CU7" s="432"/>
      <c r="CV7" s="432"/>
      <c r="CW7" s="432"/>
      <c r="CX7" s="432"/>
      <c r="CY7" s="432"/>
      <c r="CZ7" s="432"/>
      <c r="DA7" s="433"/>
      <c r="DB7" s="431">
        <v>2919989</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250615</v>
      </c>
      <c r="BO8" s="432"/>
      <c r="BP8" s="432"/>
      <c r="BQ8" s="432"/>
      <c r="BR8" s="432"/>
      <c r="BS8" s="432"/>
      <c r="BT8" s="432"/>
      <c r="BU8" s="433"/>
      <c r="BV8" s="431">
        <v>182645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11029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67970</v>
      </c>
      <c r="BO9" s="432"/>
      <c r="BP9" s="432"/>
      <c r="BQ9" s="432"/>
      <c r="BR9" s="432"/>
      <c r="BS9" s="432"/>
      <c r="BT9" s="432"/>
      <c r="BU9" s="433"/>
      <c r="BV9" s="431">
        <v>-36714</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7.5</v>
      </c>
      <c r="CU9" s="429"/>
      <c r="CV9" s="429"/>
      <c r="CW9" s="429"/>
      <c r="CX9" s="429"/>
      <c r="CY9" s="429"/>
      <c r="CZ9" s="429"/>
      <c r="DA9" s="430"/>
      <c r="DB9" s="428">
        <v>7.5</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11716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111362</v>
      </c>
      <c r="BO10" s="432"/>
      <c r="BP10" s="432"/>
      <c r="BQ10" s="432"/>
      <c r="BR10" s="432"/>
      <c r="BS10" s="432"/>
      <c r="BT10" s="432"/>
      <c r="BU10" s="433"/>
      <c r="BV10" s="431">
        <v>104540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11352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111418</v>
      </c>
      <c r="BO12" s="432"/>
      <c r="BP12" s="432"/>
      <c r="BQ12" s="432"/>
      <c r="BR12" s="432"/>
      <c r="BS12" s="432"/>
      <c r="BT12" s="432"/>
      <c r="BU12" s="433"/>
      <c r="BV12" s="431">
        <v>130249</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141</v>
      </c>
      <c r="N13" s="523"/>
      <c r="O13" s="523"/>
      <c r="P13" s="523"/>
      <c r="Q13" s="524"/>
      <c r="R13" s="515">
        <v>11189</v>
      </c>
      <c r="S13" s="516"/>
      <c r="T13" s="516"/>
      <c r="U13" s="516"/>
      <c r="V13" s="517"/>
      <c r="W13" s="447" t="s">
        <v>142</v>
      </c>
      <c r="X13" s="448"/>
      <c r="Y13" s="448"/>
      <c r="Z13" s="448"/>
      <c r="AA13" s="448"/>
      <c r="AB13" s="438"/>
      <c r="AC13" s="482">
        <v>141</v>
      </c>
      <c r="AD13" s="483"/>
      <c r="AE13" s="483"/>
      <c r="AF13" s="483"/>
      <c r="AG13" s="525"/>
      <c r="AH13" s="482">
        <v>132</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67914</v>
      </c>
      <c r="BO13" s="432"/>
      <c r="BP13" s="432"/>
      <c r="BQ13" s="432"/>
      <c r="BR13" s="432"/>
      <c r="BS13" s="432"/>
      <c r="BT13" s="432"/>
      <c r="BU13" s="433"/>
      <c r="BV13" s="431">
        <v>-62423</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4.0999999999999996</v>
      </c>
      <c r="CU13" s="429"/>
      <c r="CV13" s="429"/>
      <c r="CW13" s="429"/>
      <c r="CX13" s="429"/>
      <c r="CY13" s="429"/>
      <c r="CZ13" s="429"/>
      <c r="DA13" s="430"/>
      <c r="DB13" s="428">
        <v>3.7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147</v>
      </c>
      <c r="M14" s="513"/>
      <c r="N14" s="513"/>
      <c r="O14" s="513"/>
      <c r="P14" s="513"/>
      <c r="Q14" s="514"/>
      <c r="R14" s="515">
        <v>11567</v>
      </c>
      <c r="S14" s="516"/>
      <c r="T14" s="516"/>
      <c r="U14" s="516"/>
      <c r="V14" s="517"/>
      <c r="W14" s="421"/>
      <c r="X14" s="422"/>
      <c r="Y14" s="422"/>
      <c r="Z14" s="422"/>
      <c r="AA14" s="422"/>
      <c r="AB14" s="411"/>
      <c r="AC14" s="518">
        <v>2.5</v>
      </c>
      <c r="AD14" s="519"/>
      <c r="AE14" s="519"/>
      <c r="AF14" s="519"/>
      <c r="AG14" s="520"/>
      <c r="AH14" s="518">
        <v>2.2000000000000002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20.399999999999999</v>
      </c>
      <c r="CU14" s="530"/>
      <c r="CV14" s="530"/>
      <c r="CW14" s="530"/>
      <c r="CX14" s="530"/>
      <c r="CY14" s="530"/>
      <c r="CZ14" s="530"/>
      <c r="DA14" s="531"/>
      <c r="DB14" s="529">
        <v>9</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149</v>
      </c>
      <c r="N15" s="523"/>
      <c r="O15" s="523"/>
      <c r="P15" s="523"/>
      <c r="Q15" s="524"/>
      <c r="R15" s="515">
        <v>11327</v>
      </c>
      <c r="S15" s="516"/>
      <c r="T15" s="516"/>
      <c r="U15" s="516"/>
      <c r="V15" s="517"/>
      <c r="W15" s="447" t="s">
        <v>150</v>
      </c>
      <c r="X15" s="448"/>
      <c r="Y15" s="448"/>
      <c r="Z15" s="448"/>
      <c r="AA15" s="448"/>
      <c r="AB15" s="438"/>
      <c r="AC15" s="482">
        <v>1736</v>
      </c>
      <c r="AD15" s="483"/>
      <c r="AE15" s="483"/>
      <c r="AF15" s="483"/>
      <c r="AG15" s="525"/>
      <c r="AH15" s="482">
        <v>1897</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1351853</v>
      </c>
      <c r="BO15" s="395"/>
      <c r="BP15" s="395"/>
      <c r="BQ15" s="395"/>
      <c r="BR15" s="395"/>
      <c r="BS15" s="395"/>
      <c r="BT15" s="395"/>
      <c r="BU15" s="396"/>
      <c r="BV15" s="394">
        <v>1286639</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30.5</v>
      </c>
      <c r="AD16" s="519"/>
      <c r="AE16" s="519"/>
      <c r="AF16" s="519"/>
      <c r="AG16" s="520"/>
      <c r="AH16" s="518">
        <v>31.3</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2624486</v>
      </c>
      <c r="BO16" s="432"/>
      <c r="BP16" s="432"/>
      <c r="BQ16" s="432"/>
      <c r="BR16" s="432"/>
      <c r="BS16" s="432"/>
      <c r="BT16" s="432"/>
      <c r="BU16" s="433"/>
      <c r="BV16" s="431">
        <v>2432874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3810</v>
      </c>
      <c r="AD17" s="483"/>
      <c r="AE17" s="483"/>
      <c r="AF17" s="483"/>
      <c r="AG17" s="525"/>
      <c r="AH17" s="482">
        <v>4029</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1702537</v>
      </c>
      <c r="BO17" s="432"/>
      <c r="BP17" s="432"/>
      <c r="BQ17" s="432"/>
      <c r="BR17" s="432"/>
      <c r="BS17" s="432"/>
      <c r="BT17" s="432"/>
      <c r="BU17" s="433"/>
      <c r="BV17" s="431">
        <v>1628973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160</v>
      </c>
      <c r="C18" s="474"/>
      <c r="D18" s="474"/>
      <c r="E18" s="546"/>
      <c r="F18" s="546"/>
      <c r="G18" s="546"/>
      <c r="H18" s="546"/>
      <c r="I18" s="546"/>
      <c r="J18" s="546"/>
      <c r="K18" s="546"/>
      <c r="L18" s="547">
        <v>40.39</v>
      </c>
      <c r="M18" s="547"/>
      <c r="N18" s="547"/>
      <c r="O18" s="547"/>
      <c r="P18" s="547"/>
      <c r="Q18" s="547"/>
      <c r="R18" s="548"/>
      <c r="S18" s="548"/>
      <c r="T18" s="548"/>
      <c r="U18" s="548"/>
      <c r="V18" s="549"/>
      <c r="W18" s="449"/>
      <c r="X18" s="450"/>
      <c r="Y18" s="450"/>
      <c r="Z18" s="450"/>
      <c r="AA18" s="450"/>
      <c r="AB18" s="441"/>
      <c r="AC18" s="550">
        <v>67</v>
      </c>
      <c r="AD18" s="551"/>
      <c r="AE18" s="551"/>
      <c r="AF18" s="551"/>
      <c r="AG18" s="552"/>
      <c r="AH18" s="550">
        <v>66.5</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2886141</v>
      </c>
      <c r="BO18" s="432"/>
      <c r="BP18" s="432"/>
      <c r="BQ18" s="432"/>
      <c r="BR18" s="432"/>
      <c r="BS18" s="432"/>
      <c r="BT18" s="432"/>
      <c r="BU18" s="433"/>
      <c r="BV18" s="431">
        <v>2789002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162</v>
      </c>
      <c r="C19" s="474"/>
      <c r="D19" s="474"/>
      <c r="E19" s="546"/>
      <c r="F19" s="546"/>
      <c r="G19" s="546"/>
      <c r="H19" s="546"/>
      <c r="I19" s="546"/>
      <c r="J19" s="546"/>
      <c r="K19" s="546"/>
      <c r="L19" s="554">
        <v>273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3814409</v>
      </c>
      <c r="BO19" s="432"/>
      <c r="BP19" s="432"/>
      <c r="BQ19" s="432"/>
      <c r="BR19" s="432"/>
      <c r="BS19" s="432"/>
      <c r="BT19" s="432"/>
      <c r="BU19" s="433"/>
      <c r="BV19" s="431">
        <v>3607475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164</v>
      </c>
      <c r="C20" s="474"/>
      <c r="D20" s="474"/>
      <c r="E20" s="546"/>
      <c r="F20" s="546"/>
      <c r="G20" s="546"/>
      <c r="H20" s="546"/>
      <c r="I20" s="546"/>
      <c r="J20" s="546"/>
      <c r="K20" s="546"/>
      <c r="L20" s="554">
        <v>4587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4" t="s">
        <v>170</v>
      </c>
      <c r="AI22" s="448"/>
      <c r="AJ22" s="448"/>
      <c r="AK22" s="448"/>
      <c r="AL22" s="438"/>
      <c r="AM22" s="594" t="s">
        <v>171</v>
      </c>
      <c r="AN22" s="595"/>
      <c r="AO22" s="595"/>
      <c r="AP22" s="595"/>
      <c r="AQ22" s="595"/>
      <c r="AR22" s="596"/>
      <c r="AS22" s="577" t="s">
        <v>168</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172</v>
      </c>
      <c r="AZ23" s="392"/>
      <c r="BA23" s="392"/>
      <c r="BB23" s="392"/>
      <c r="BC23" s="392"/>
      <c r="BD23" s="392"/>
      <c r="BE23" s="392"/>
      <c r="BF23" s="392"/>
      <c r="BG23" s="392"/>
      <c r="BH23" s="392"/>
      <c r="BI23" s="392"/>
      <c r="BJ23" s="392"/>
      <c r="BK23" s="392"/>
      <c r="BL23" s="392"/>
      <c r="BM23" s="393"/>
      <c r="BN23" s="431">
        <v>3566338</v>
      </c>
      <c r="BO23" s="432"/>
      <c r="BP23" s="432"/>
      <c r="BQ23" s="432"/>
      <c r="BR23" s="432"/>
      <c r="BS23" s="432"/>
      <c r="BT23" s="432"/>
      <c r="BU23" s="433"/>
      <c r="BV23" s="431">
        <v>3371745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173</v>
      </c>
      <c r="F24" s="461"/>
      <c r="G24" s="461"/>
      <c r="H24" s="461"/>
      <c r="I24" s="461"/>
      <c r="J24" s="461"/>
      <c r="K24" s="462"/>
      <c r="L24" s="482">
        <v>1</v>
      </c>
      <c r="M24" s="483"/>
      <c r="N24" s="483"/>
      <c r="O24" s="483"/>
      <c r="P24" s="525"/>
      <c r="Q24" s="482">
        <v>5131</v>
      </c>
      <c r="R24" s="483"/>
      <c r="S24" s="483"/>
      <c r="T24" s="483"/>
      <c r="U24" s="483"/>
      <c r="V24" s="525"/>
      <c r="W24" s="584"/>
      <c r="X24" s="572"/>
      <c r="Y24" s="573"/>
      <c r="Z24" s="481" t="s">
        <v>174</v>
      </c>
      <c r="AA24" s="461"/>
      <c r="AB24" s="461"/>
      <c r="AC24" s="461"/>
      <c r="AD24" s="461"/>
      <c r="AE24" s="461"/>
      <c r="AF24" s="461"/>
      <c r="AG24" s="462"/>
      <c r="AH24" s="482">
        <v>96</v>
      </c>
      <c r="AI24" s="483"/>
      <c r="AJ24" s="483"/>
      <c r="AK24" s="483"/>
      <c r="AL24" s="525"/>
      <c r="AM24" s="482">
        <v>291072</v>
      </c>
      <c r="AN24" s="483"/>
      <c r="AO24" s="483"/>
      <c r="AP24" s="483"/>
      <c r="AQ24" s="483"/>
      <c r="AR24" s="525"/>
      <c r="AS24" s="482">
        <v>3032</v>
      </c>
      <c r="AT24" s="483"/>
      <c r="AU24" s="483"/>
      <c r="AV24" s="483"/>
      <c r="AW24" s="483"/>
      <c r="AX24" s="484"/>
      <c r="AY24" s="602" t="s">
        <v>175</v>
      </c>
      <c r="AZ24" s="603"/>
      <c r="BA24" s="603"/>
      <c r="BB24" s="603"/>
      <c r="BC24" s="603"/>
      <c r="BD24" s="603"/>
      <c r="BE24" s="603"/>
      <c r="BF24" s="603"/>
      <c r="BG24" s="603"/>
      <c r="BH24" s="603"/>
      <c r="BI24" s="603"/>
      <c r="BJ24" s="603"/>
      <c r="BK24" s="603"/>
      <c r="BL24" s="603"/>
      <c r="BM24" s="604"/>
      <c r="BN24" s="431">
        <v>3159425</v>
      </c>
      <c r="BO24" s="432"/>
      <c r="BP24" s="432"/>
      <c r="BQ24" s="432"/>
      <c r="BR24" s="432"/>
      <c r="BS24" s="432"/>
      <c r="BT24" s="432"/>
      <c r="BU24" s="433"/>
      <c r="BV24" s="431">
        <v>3227207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176</v>
      </c>
      <c r="F25" s="461"/>
      <c r="G25" s="461"/>
      <c r="H25" s="461"/>
      <c r="I25" s="461"/>
      <c r="J25" s="461"/>
      <c r="K25" s="462"/>
      <c r="L25" s="482">
        <v>1</v>
      </c>
      <c r="M25" s="483"/>
      <c r="N25" s="483"/>
      <c r="O25" s="483"/>
      <c r="P25" s="525"/>
      <c r="Q25" s="482">
        <v>6160</v>
      </c>
      <c r="R25" s="483"/>
      <c r="S25" s="483"/>
      <c r="T25" s="483"/>
      <c r="U25" s="483"/>
      <c r="V25" s="525"/>
      <c r="W25" s="584"/>
      <c r="X25" s="572"/>
      <c r="Y25" s="573"/>
      <c r="Z25" s="481" t="s">
        <v>177</v>
      </c>
      <c r="AA25" s="461"/>
      <c r="AB25" s="461"/>
      <c r="AC25" s="461"/>
      <c r="AD25" s="461"/>
      <c r="AE25" s="461"/>
      <c r="AF25" s="461"/>
      <c r="AG25" s="462"/>
      <c r="AH25" s="482" t="s">
        <v>129</v>
      </c>
      <c r="AI25" s="483"/>
      <c r="AJ25" s="483"/>
      <c r="AK25" s="483"/>
      <c r="AL25" s="525"/>
      <c r="AM25" s="482" t="s">
        <v>140</v>
      </c>
      <c r="AN25" s="483"/>
      <c r="AO25" s="483"/>
      <c r="AP25" s="483"/>
      <c r="AQ25" s="483"/>
      <c r="AR25" s="525"/>
      <c r="AS25" s="482" t="s">
        <v>140</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t="s">
        <v>140</v>
      </c>
      <c r="BO25" s="395"/>
      <c r="BP25" s="395"/>
      <c r="BQ25" s="395"/>
      <c r="BR25" s="395"/>
      <c r="BS25" s="395"/>
      <c r="BT25" s="395"/>
      <c r="BU25" s="396"/>
      <c r="BV25" s="394" t="s">
        <v>140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179</v>
      </c>
      <c r="F26" s="461"/>
      <c r="G26" s="461"/>
      <c r="H26" s="461"/>
      <c r="I26" s="461"/>
      <c r="J26" s="461"/>
      <c r="K26" s="462"/>
      <c r="L26" s="482">
        <v>1</v>
      </c>
      <c r="M26" s="483"/>
      <c r="N26" s="483"/>
      <c r="O26" s="483"/>
      <c r="P26" s="525"/>
      <c r="Q26" s="482">
        <v>5900</v>
      </c>
      <c r="R26" s="483"/>
      <c r="S26" s="483"/>
      <c r="T26" s="483"/>
      <c r="U26" s="483"/>
      <c r="V26" s="525"/>
      <c r="W26" s="584"/>
      <c r="X26" s="572"/>
      <c r="Y26" s="573"/>
      <c r="Z26" s="481" t="s">
        <v>180</v>
      </c>
      <c r="AA26" s="608"/>
      <c r="AB26" s="608"/>
      <c r="AC26" s="608"/>
      <c r="AD26" s="608"/>
      <c r="AE26" s="608"/>
      <c r="AF26" s="608"/>
      <c r="AG26" s="609"/>
      <c r="AH26" s="482" t="s">
        <v>129</v>
      </c>
      <c r="AI26" s="483"/>
      <c r="AJ26" s="483"/>
      <c r="AK26" s="483"/>
      <c r="AL26" s="525"/>
      <c r="AM26" s="482" t="s">
        <v>139</v>
      </c>
      <c r="AN26" s="483"/>
      <c r="AO26" s="483"/>
      <c r="AP26" s="483"/>
      <c r="AQ26" s="483"/>
      <c r="AR26" s="525"/>
      <c r="AS26" s="482" t="s">
        <v>140</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140</v>
      </c>
      <c r="BO26" s="432"/>
      <c r="BP26" s="432"/>
      <c r="BQ26" s="432"/>
      <c r="BR26" s="432"/>
      <c r="BS26" s="432"/>
      <c r="BT26" s="432"/>
      <c r="BU26" s="433"/>
      <c r="BV26" s="431" t="s">
        <v>140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182</v>
      </c>
      <c r="F27" s="461"/>
      <c r="G27" s="461"/>
      <c r="H27" s="461"/>
      <c r="I27" s="461"/>
      <c r="J27" s="461"/>
      <c r="K27" s="462"/>
      <c r="L27" s="482">
        <v>1</v>
      </c>
      <c r="M27" s="483"/>
      <c r="N27" s="483"/>
      <c r="O27" s="483"/>
      <c r="P27" s="525"/>
      <c r="Q27" s="482">
        <v>2970</v>
      </c>
      <c r="R27" s="483"/>
      <c r="S27" s="483"/>
      <c r="T27" s="483"/>
      <c r="U27" s="483"/>
      <c r="V27" s="525"/>
      <c r="W27" s="584"/>
      <c r="X27" s="572"/>
      <c r="Y27" s="573"/>
      <c r="Z27" s="481" t="s">
        <v>183</v>
      </c>
      <c r="AA27" s="461"/>
      <c r="AB27" s="461"/>
      <c r="AC27" s="461"/>
      <c r="AD27" s="461"/>
      <c r="AE27" s="461"/>
      <c r="AF27" s="461"/>
      <c r="AG27" s="462"/>
      <c r="AH27" s="482">
        <v>2</v>
      </c>
      <c r="AI27" s="483"/>
      <c r="AJ27" s="483"/>
      <c r="AK27" s="483"/>
      <c r="AL27" s="525"/>
      <c r="AM27" s="482" t="s">
        <v>184</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5">
        <v>220000</v>
      </c>
      <c r="BO27" s="606"/>
      <c r="BP27" s="606"/>
      <c r="BQ27" s="606"/>
      <c r="BR27" s="606"/>
      <c r="BS27" s="606"/>
      <c r="BT27" s="606"/>
      <c r="BU27" s="607"/>
      <c r="BV27" s="605">
        <v>220000</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186</v>
      </c>
      <c r="F28" s="461"/>
      <c r="G28" s="461"/>
      <c r="H28" s="461"/>
      <c r="I28" s="461"/>
      <c r="J28" s="461"/>
      <c r="K28" s="462"/>
      <c r="L28" s="482">
        <v>1</v>
      </c>
      <c r="M28" s="483"/>
      <c r="N28" s="483"/>
      <c r="O28" s="483"/>
      <c r="P28" s="525"/>
      <c r="Q28" s="482">
        <v>2270</v>
      </c>
      <c r="R28" s="483"/>
      <c r="S28" s="483"/>
      <c r="T28" s="483"/>
      <c r="U28" s="483"/>
      <c r="V28" s="525"/>
      <c r="W28" s="584"/>
      <c r="X28" s="572"/>
      <c r="Y28" s="573"/>
      <c r="Z28" s="481" t="s">
        <v>187</v>
      </c>
      <c r="AA28" s="461"/>
      <c r="AB28" s="461"/>
      <c r="AC28" s="461"/>
      <c r="AD28" s="461"/>
      <c r="AE28" s="461"/>
      <c r="AF28" s="461"/>
      <c r="AG28" s="462"/>
      <c r="AH28" s="482" t="s">
        <v>140</v>
      </c>
      <c r="AI28" s="483"/>
      <c r="AJ28" s="483"/>
      <c r="AK28" s="483"/>
      <c r="AL28" s="525"/>
      <c r="AM28" s="482" t="s">
        <v>140</v>
      </c>
      <c r="AN28" s="483"/>
      <c r="AO28" s="483"/>
      <c r="AP28" s="483"/>
      <c r="AQ28" s="483"/>
      <c r="AR28" s="525"/>
      <c r="AS28" s="482" t="s">
        <v>140</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512779</v>
      </c>
      <c r="BO28" s="395"/>
      <c r="BP28" s="395"/>
      <c r="BQ28" s="395"/>
      <c r="BR28" s="395"/>
      <c r="BS28" s="395"/>
      <c r="BT28" s="395"/>
      <c r="BU28" s="396"/>
      <c r="BV28" s="394">
        <v>512835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189</v>
      </c>
      <c r="F29" s="461"/>
      <c r="G29" s="461"/>
      <c r="H29" s="461"/>
      <c r="I29" s="461"/>
      <c r="J29" s="461"/>
      <c r="K29" s="462"/>
      <c r="L29" s="482">
        <v>9</v>
      </c>
      <c r="M29" s="483"/>
      <c r="N29" s="483"/>
      <c r="O29" s="483"/>
      <c r="P29" s="525"/>
      <c r="Q29" s="482">
        <v>2140</v>
      </c>
      <c r="R29" s="483"/>
      <c r="S29" s="483"/>
      <c r="T29" s="483"/>
      <c r="U29" s="483"/>
      <c r="V29" s="525"/>
      <c r="W29" s="585"/>
      <c r="X29" s="586"/>
      <c r="Y29" s="587"/>
      <c r="Z29" s="481" t="s">
        <v>190</v>
      </c>
      <c r="AA29" s="461"/>
      <c r="AB29" s="461"/>
      <c r="AC29" s="461"/>
      <c r="AD29" s="461"/>
      <c r="AE29" s="461"/>
      <c r="AF29" s="461"/>
      <c r="AG29" s="462"/>
      <c r="AH29" s="482">
        <v>98</v>
      </c>
      <c r="AI29" s="483"/>
      <c r="AJ29" s="483"/>
      <c r="AK29" s="483"/>
      <c r="AL29" s="525"/>
      <c r="AM29" s="482">
        <v>299264</v>
      </c>
      <c r="AN29" s="483"/>
      <c r="AO29" s="483"/>
      <c r="AP29" s="483"/>
      <c r="AQ29" s="483"/>
      <c r="AR29" s="525"/>
      <c r="AS29" s="482">
        <v>3054</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54641</v>
      </c>
      <c r="BO29" s="432"/>
      <c r="BP29" s="432"/>
      <c r="BQ29" s="432"/>
      <c r="BR29" s="432"/>
      <c r="BS29" s="432"/>
      <c r="BT29" s="432"/>
      <c r="BU29" s="433"/>
      <c r="BV29" s="431">
        <v>54633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96.2</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820769</v>
      </c>
      <c r="BO30" s="606"/>
      <c r="BP30" s="606"/>
      <c r="BQ30" s="606"/>
      <c r="BR30" s="606"/>
      <c r="BS30" s="606"/>
      <c r="BT30" s="606"/>
      <c r="BU30" s="607"/>
      <c r="BV30" s="605">
        <v>743059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199</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坂戸地区衛生組合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㈱越生特産物加工研究所</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越生町、毛呂山町外４組合公平委員会特別会計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埼玉西部環境保全組合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広域静苑組合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西入間広域消防組合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毛呂山・越生・鳩山公共下水道組合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埼玉県後期高齢者医療広域連合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埼玉県後期高齢者医療広域連合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埼玉県市町村総合事務組合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埼玉県市町村総合事務組合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彩の国さいたま人づくり広域連合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X9X1jDGdxKgSgw1G+EKMHiWPCJOuyv/nMkVnlEpKJF1oXEdjkpCPvK4Ve9jenlRD3to865VXXqnVJ5PumyrIbA==" saltValue="e/VkXZKjzqPMfnOplI4B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2" t="s">
        <v>563</v>
      </c>
      <c r="D34" s="1212"/>
      <c r="E34" s="1213"/>
      <c r="F34" s="32">
        <v>8.42</v>
      </c>
      <c r="G34" s="33">
        <v>10.1</v>
      </c>
      <c r="H34" s="33">
        <v>10.210000000000001</v>
      </c>
      <c r="I34" s="33">
        <v>10.48</v>
      </c>
      <c r="J34" s="34">
        <v>9.68</v>
      </c>
      <c r="K34" s="22"/>
      <c r="L34" s="22"/>
      <c r="M34" s="22"/>
      <c r="N34" s="22"/>
      <c r="O34" s="22"/>
      <c r="P34" s="22"/>
    </row>
    <row r="35" spans="1:16" ht="39" customHeight="1">
      <c r="A35" s="22"/>
      <c r="B35" s="35"/>
      <c r="C35" s="1206" t="s">
        <v>564</v>
      </c>
      <c r="D35" s="1207"/>
      <c r="E35" s="1208"/>
      <c r="F35" s="36">
        <v>7.13</v>
      </c>
      <c r="G35" s="37">
        <v>9.81</v>
      </c>
      <c r="H35" s="37">
        <v>7.53</v>
      </c>
      <c r="I35" s="37">
        <v>6.25</v>
      </c>
      <c r="J35" s="38">
        <v>8.02</v>
      </c>
      <c r="K35" s="22"/>
      <c r="L35" s="22"/>
      <c r="M35" s="22"/>
      <c r="N35" s="22"/>
      <c r="O35" s="22"/>
      <c r="P35" s="22"/>
    </row>
    <row r="36" spans="1:16" ht="39" customHeight="1">
      <c r="A36" s="22"/>
      <c r="B36" s="35"/>
      <c r="C36" s="1206" t="s">
        <v>565</v>
      </c>
      <c r="D36" s="1207"/>
      <c r="E36" s="1208"/>
      <c r="F36" s="36">
        <v>4.13</v>
      </c>
      <c r="G36" s="37">
        <v>2.2200000000000002</v>
      </c>
      <c r="H36" s="37">
        <v>1.94</v>
      </c>
      <c r="I36" s="37">
        <v>1.39</v>
      </c>
      <c r="J36" s="38">
        <v>3.28</v>
      </c>
      <c r="K36" s="22"/>
      <c r="L36" s="22"/>
      <c r="M36" s="22"/>
      <c r="N36" s="22"/>
      <c r="O36" s="22"/>
      <c r="P36" s="22"/>
    </row>
    <row r="37" spans="1:16" ht="39" customHeight="1">
      <c r="A37" s="22"/>
      <c r="B37" s="35"/>
      <c r="C37" s="1206" t="s">
        <v>566</v>
      </c>
      <c r="D37" s="1207"/>
      <c r="E37" s="1208"/>
      <c r="F37" s="36">
        <v>3.72</v>
      </c>
      <c r="G37" s="37">
        <v>4.58</v>
      </c>
      <c r="H37" s="37">
        <v>1.3</v>
      </c>
      <c r="I37" s="37">
        <v>0.82</v>
      </c>
      <c r="J37" s="38">
        <v>1.04</v>
      </c>
      <c r="K37" s="22"/>
      <c r="L37" s="22"/>
      <c r="M37" s="22"/>
      <c r="N37" s="22"/>
      <c r="O37" s="22"/>
      <c r="P37" s="22"/>
    </row>
    <row r="38" spans="1:16" ht="39" customHeight="1">
      <c r="A38" s="22"/>
      <c r="B38" s="35"/>
      <c r="C38" s="1206" t="s">
        <v>567</v>
      </c>
      <c r="D38" s="1207"/>
      <c r="E38" s="1208"/>
      <c r="F38" s="36">
        <v>0.14000000000000001</v>
      </c>
      <c r="G38" s="37">
        <v>7.0000000000000007E-2</v>
      </c>
      <c r="H38" s="37">
        <v>0.09</v>
      </c>
      <c r="I38" s="37">
        <v>0.15</v>
      </c>
      <c r="J38" s="38">
        <v>7.0000000000000007E-2</v>
      </c>
      <c r="K38" s="22"/>
      <c r="L38" s="22"/>
      <c r="M38" s="22"/>
      <c r="N38" s="22"/>
      <c r="O38" s="22"/>
      <c r="P38" s="22"/>
    </row>
    <row r="39" spans="1:16" ht="39" customHeight="1">
      <c r="A39" s="22"/>
      <c r="B39" s="35"/>
      <c r="C39" s="1206" t="s">
        <v>568</v>
      </c>
      <c r="D39" s="1207"/>
      <c r="E39" s="1208"/>
      <c r="F39" s="36">
        <v>0.06</v>
      </c>
      <c r="G39" s="37">
        <v>0.04</v>
      </c>
      <c r="H39" s="37">
        <v>0.03</v>
      </c>
      <c r="I39" s="37">
        <v>0.05</v>
      </c>
      <c r="J39" s="38">
        <v>0.05</v>
      </c>
      <c r="K39" s="22"/>
      <c r="L39" s="22"/>
      <c r="M39" s="22"/>
      <c r="N39" s="22"/>
      <c r="O39" s="22"/>
      <c r="P39" s="22"/>
    </row>
    <row r="40" spans="1:16" ht="39" customHeight="1">
      <c r="A40" s="22"/>
      <c r="B40" s="35"/>
      <c r="C40" s="1206" t="s">
        <v>569</v>
      </c>
      <c r="D40" s="1207"/>
      <c r="E40" s="1208"/>
      <c r="F40" s="36">
        <v>0</v>
      </c>
      <c r="G40" s="37">
        <v>0</v>
      </c>
      <c r="H40" s="37">
        <v>0</v>
      </c>
      <c r="I40" s="37">
        <v>0</v>
      </c>
      <c r="J40" s="38">
        <v>0</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570</v>
      </c>
      <c r="D42" s="1207"/>
      <c r="E42" s="1208"/>
      <c r="F42" s="36" t="s">
        <v>515</v>
      </c>
      <c r="G42" s="37" t="s">
        <v>515</v>
      </c>
      <c r="H42" s="37" t="s">
        <v>515</v>
      </c>
      <c r="I42" s="37" t="s">
        <v>515</v>
      </c>
      <c r="J42" s="38" t="s">
        <v>515</v>
      </c>
      <c r="K42" s="22"/>
      <c r="L42" s="22"/>
      <c r="M42" s="22"/>
      <c r="N42" s="22"/>
      <c r="O42" s="22"/>
      <c r="P42" s="22"/>
    </row>
    <row r="43" spans="1:16" ht="39" customHeight="1" thickBot="1">
      <c r="A43" s="22"/>
      <c r="B43" s="40"/>
      <c r="C43" s="1209" t="s">
        <v>571</v>
      </c>
      <c r="D43" s="1210"/>
      <c r="E43" s="1211"/>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ohOQ8qBiZrn7GEPNs9ZW2j8TUmEPAAPdmw/JlbDwqw8fh0awB74SsPXwWRxLLuPe7YkvPySjcUDFIq7AxVgzQ==" saltValue="b4qe4GZrieVr3EEEwsgo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4" t="s">
        <v>11</v>
      </c>
      <c r="C45" s="1215"/>
      <c r="D45" s="58"/>
      <c r="E45" s="1220" t="s">
        <v>12</v>
      </c>
      <c r="F45" s="1220"/>
      <c r="G45" s="1220"/>
      <c r="H45" s="1220"/>
      <c r="I45" s="1220"/>
      <c r="J45" s="1221"/>
      <c r="K45" s="59">
        <v>228</v>
      </c>
      <c r="L45" s="60">
        <v>241</v>
      </c>
      <c r="M45" s="60">
        <v>260</v>
      </c>
      <c r="N45" s="60">
        <v>272</v>
      </c>
      <c r="O45" s="61">
        <v>287</v>
      </c>
      <c r="P45" s="48"/>
      <c r="Q45" s="48"/>
      <c r="R45" s="48"/>
      <c r="S45" s="48"/>
      <c r="T45" s="48"/>
      <c r="U45" s="48"/>
    </row>
    <row r="46" spans="1:21" ht="30.75" customHeight="1">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c r="A48" s="48"/>
      <c r="B48" s="1216"/>
      <c r="C48" s="1217"/>
      <c r="D48" s="62"/>
      <c r="E48" s="1222" t="s">
        <v>15</v>
      </c>
      <c r="F48" s="1222"/>
      <c r="G48" s="1222"/>
      <c r="H48" s="1222"/>
      <c r="I48" s="1222"/>
      <c r="J48" s="1223"/>
      <c r="K48" s="63">
        <v>0</v>
      </c>
      <c r="L48" s="64">
        <v>0</v>
      </c>
      <c r="M48" s="64">
        <v>0</v>
      </c>
      <c r="N48" s="64">
        <v>0</v>
      </c>
      <c r="O48" s="65">
        <v>0</v>
      </c>
      <c r="P48" s="48"/>
      <c r="Q48" s="48"/>
      <c r="R48" s="48"/>
      <c r="S48" s="48"/>
      <c r="T48" s="48"/>
      <c r="U48" s="48"/>
    </row>
    <row r="49" spans="1:21" ht="30.75" customHeight="1">
      <c r="A49" s="48"/>
      <c r="B49" s="1216"/>
      <c r="C49" s="1217"/>
      <c r="D49" s="62"/>
      <c r="E49" s="1222" t="s">
        <v>16</v>
      </c>
      <c r="F49" s="1222"/>
      <c r="G49" s="1222"/>
      <c r="H49" s="1222"/>
      <c r="I49" s="1222"/>
      <c r="J49" s="1223"/>
      <c r="K49" s="63">
        <v>141</v>
      </c>
      <c r="L49" s="64">
        <v>136</v>
      </c>
      <c r="M49" s="64">
        <v>131</v>
      </c>
      <c r="N49" s="64">
        <v>148</v>
      </c>
      <c r="O49" s="65">
        <v>147</v>
      </c>
      <c r="P49" s="48"/>
      <c r="Q49" s="48"/>
      <c r="R49" s="48"/>
      <c r="S49" s="48"/>
      <c r="T49" s="48"/>
      <c r="U49" s="48"/>
    </row>
    <row r="50" spans="1:21" ht="30.75" customHeight="1">
      <c r="A50" s="48"/>
      <c r="B50" s="1216"/>
      <c r="C50" s="1217"/>
      <c r="D50" s="62"/>
      <c r="E50" s="1222" t="s">
        <v>17</v>
      </c>
      <c r="F50" s="1222"/>
      <c r="G50" s="1222"/>
      <c r="H50" s="1222"/>
      <c r="I50" s="1222"/>
      <c r="J50" s="1223"/>
      <c r="K50" s="63" t="s">
        <v>515</v>
      </c>
      <c r="L50" s="64" t="s">
        <v>515</v>
      </c>
      <c r="M50" s="64" t="s">
        <v>515</v>
      </c>
      <c r="N50" s="64" t="s">
        <v>515</v>
      </c>
      <c r="O50" s="65" t="s">
        <v>515</v>
      </c>
      <c r="P50" s="48"/>
      <c r="Q50" s="48"/>
      <c r="R50" s="48"/>
      <c r="S50" s="48"/>
      <c r="T50" s="48"/>
      <c r="U50" s="48"/>
    </row>
    <row r="51" spans="1:21" ht="30.75" customHeight="1">
      <c r="A51" s="48"/>
      <c r="B51" s="1218"/>
      <c r="C51" s="1219"/>
      <c r="D51" s="66"/>
      <c r="E51" s="1222" t="s">
        <v>18</v>
      </c>
      <c r="F51" s="1222"/>
      <c r="G51" s="1222"/>
      <c r="H51" s="1222"/>
      <c r="I51" s="1222"/>
      <c r="J51" s="1223"/>
      <c r="K51" s="63" t="s">
        <v>515</v>
      </c>
      <c r="L51" s="64" t="s">
        <v>515</v>
      </c>
      <c r="M51" s="64" t="s">
        <v>515</v>
      </c>
      <c r="N51" s="64" t="s">
        <v>515</v>
      </c>
      <c r="O51" s="65" t="s">
        <v>515</v>
      </c>
      <c r="P51" s="48"/>
      <c r="Q51" s="48"/>
      <c r="R51" s="48"/>
      <c r="S51" s="48"/>
      <c r="T51" s="48"/>
      <c r="U51" s="48"/>
    </row>
    <row r="52" spans="1:21" ht="30.75" customHeight="1">
      <c r="A52" s="48"/>
      <c r="B52" s="1224" t="s">
        <v>19</v>
      </c>
      <c r="C52" s="1225"/>
      <c r="D52" s="66"/>
      <c r="E52" s="1222" t="s">
        <v>20</v>
      </c>
      <c r="F52" s="1222"/>
      <c r="G52" s="1222"/>
      <c r="H52" s="1222"/>
      <c r="I52" s="1222"/>
      <c r="J52" s="1223"/>
      <c r="K52" s="63">
        <v>289</v>
      </c>
      <c r="L52" s="64">
        <v>295</v>
      </c>
      <c r="M52" s="64">
        <v>298</v>
      </c>
      <c r="N52" s="64">
        <v>301</v>
      </c>
      <c r="O52" s="65">
        <v>313</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80</v>
      </c>
      <c r="L53" s="69">
        <v>82</v>
      </c>
      <c r="M53" s="69">
        <v>93</v>
      </c>
      <c r="N53" s="69">
        <v>119</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bGfjz9bAMYR5M0Fx68bBnTbDUE4PJMo3kwqYpnk0WzwOXM62XJwXFwcVmd57j1nEhcCfKXfdp/BR5atdfSzw==" saltValue="TAzdDwBzZ0+1zFEOFwr9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40" t="s">
        <v>30</v>
      </c>
      <c r="C41" s="1241"/>
      <c r="D41" s="102"/>
      <c r="E41" s="1246" t="s">
        <v>31</v>
      </c>
      <c r="F41" s="1246"/>
      <c r="G41" s="1246"/>
      <c r="H41" s="1247"/>
      <c r="I41" s="103">
        <v>3122</v>
      </c>
      <c r="J41" s="104">
        <v>3133</v>
      </c>
      <c r="K41" s="104">
        <v>3317</v>
      </c>
      <c r="L41" s="104">
        <v>3372</v>
      </c>
      <c r="M41" s="105">
        <v>3566</v>
      </c>
    </row>
    <row r="42" spans="2:13" ht="27.75" customHeight="1">
      <c r="B42" s="1242"/>
      <c r="C42" s="1243"/>
      <c r="D42" s="106"/>
      <c r="E42" s="1248" t="s">
        <v>32</v>
      </c>
      <c r="F42" s="1248"/>
      <c r="G42" s="1248"/>
      <c r="H42" s="1249"/>
      <c r="I42" s="107" t="s">
        <v>515</v>
      </c>
      <c r="J42" s="108" t="s">
        <v>515</v>
      </c>
      <c r="K42" s="108" t="s">
        <v>515</v>
      </c>
      <c r="L42" s="108" t="s">
        <v>515</v>
      </c>
      <c r="M42" s="109" t="s">
        <v>515</v>
      </c>
    </row>
    <row r="43" spans="2:13" ht="27.75" customHeight="1">
      <c r="B43" s="1242"/>
      <c r="C43" s="1243"/>
      <c r="D43" s="106"/>
      <c r="E43" s="1248" t="s">
        <v>33</v>
      </c>
      <c r="F43" s="1248"/>
      <c r="G43" s="1248"/>
      <c r="H43" s="1249"/>
      <c r="I43" s="107">
        <v>2</v>
      </c>
      <c r="J43" s="108">
        <v>2</v>
      </c>
      <c r="K43" s="108">
        <v>1</v>
      </c>
      <c r="L43" s="108">
        <v>1</v>
      </c>
      <c r="M43" s="109">
        <v>1</v>
      </c>
    </row>
    <row r="44" spans="2:13" ht="27.75" customHeight="1">
      <c r="B44" s="1242"/>
      <c r="C44" s="1243"/>
      <c r="D44" s="106"/>
      <c r="E44" s="1248" t="s">
        <v>34</v>
      </c>
      <c r="F44" s="1248"/>
      <c r="G44" s="1248"/>
      <c r="H44" s="1249"/>
      <c r="I44" s="107">
        <v>1261</v>
      </c>
      <c r="J44" s="108">
        <v>1251</v>
      </c>
      <c r="K44" s="108">
        <v>1258</v>
      </c>
      <c r="L44" s="108">
        <v>1339</v>
      </c>
      <c r="M44" s="109">
        <v>1399</v>
      </c>
    </row>
    <row r="45" spans="2:13" ht="27.75" customHeight="1">
      <c r="B45" s="1242"/>
      <c r="C45" s="1243"/>
      <c r="D45" s="106"/>
      <c r="E45" s="1248" t="s">
        <v>35</v>
      </c>
      <c r="F45" s="1248"/>
      <c r="G45" s="1248"/>
      <c r="H45" s="1249"/>
      <c r="I45" s="107">
        <v>881</v>
      </c>
      <c r="J45" s="108">
        <v>937</v>
      </c>
      <c r="K45" s="108">
        <v>952</v>
      </c>
      <c r="L45" s="108">
        <v>865</v>
      </c>
      <c r="M45" s="109">
        <v>893</v>
      </c>
    </row>
    <row r="46" spans="2:13" ht="27.75" customHeight="1">
      <c r="B46" s="1242"/>
      <c r="C46" s="1243"/>
      <c r="D46" s="110"/>
      <c r="E46" s="1248" t="s">
        <v>36</v>
      </c>
      <c r="F46" s="1248"/>
      <c r="G46" s="1248"/>
      <c r="H46" s="1249"/>
      <c r="I46" s="107" t="s">
        <v>515</v>
      </c>
      <c r="J46" s="108" t="s">
        <v>515</v>
      </c>
      <c r="K46" s="108" t="s">
        <v>515</v>
      </c>
      <c r="L46" s="108" t="s">
        <v>515</v>
      </c>
      <c r="M46" s="109" t="s">
        <v>515</v>
      </c>
    </row>
    <row r="47" spans="2:13" ht="27.75" customHeight="1">
      <c r="B47" s="1242"/>
      <c r="C47" s="1243"/>
      <c r="D47" s="111"/>
      <c r="E47" s="1250" t="s">
        <v>37</v>
      </c>
      <c r="F47" s="1251"/>
      <c r="G47" s="1251"/>
      <c r="H47" s="1252"/>
      <c r="I47" s="107" t="s">
        <v>515</v>
      </c>
      <c r="J47" s="108" t="s">
        <v>515</v>
      </c>
      <c r="K47" s="108" t="s">
        <v>515</v>
      </c>
      <c r="L47" s="108" t="s">
        <v>515</v>
      </c>
      <c r="M47" s="109" t="s">
        <v>515</v>
      </c>
    </row>
    <row r="48" spans="2:13" ht="27.75" customHeight="1">
      <c r="B48" s="1242"/>
      <c r="C48" s="1243"/>
      <c r="D48" s="106"/>
      <c r="E48" s="1248" t="s">
        <v>38</v>
      </c>
      <c r="F48" s="1248"/>
      <c r="G48" s="1248"/>
      <c r="H48" s="1249"/>
      <c r="I48" s="107" t="s">
        <v>515</v>
      </c>
      <c r="J48" s="108" t="s">
        <v>515</v>
      </c>
      <c r="K48" s="108" t="s">
        <v>515</v>
      </c>
      <c r="L48" s="108" t="s">
        <v>515</v>
      </c>
      <c r="M48" s="109" t="s">
        <v>515</v>
      </c>
    </row>
    <row r="49" spans="2:13" ht="27.75" customHeight="1">
      <c r="B49" s="1244"/>
      <c r="C49" s="1245"/>
      <c r="D49" s="106"/>
      <c r="E49" s="1248" t="s">
        <v>39</v>
      </c>
      <c r="F49" s="1248"/>
      <c r="G49" s="1248"/>
      <c r="H49" s="1249"/>
      <c r="I49" s="107" t="s">
        <v>515</v>
      </c>
      <c r="J49" s="108" t="s">
        <v>515</v>
      </c>
      <c r="K49" s="108" t="s">
        <v>515</v>
      </c>
      <c r="L49" s="108" t="s">
        <v>515</v>
      </c>
      <c r="M49" s="109" t="s">
        <v>515</v>
      </c>
    </row>
    <row r="50" spans="2:13" ht="27.75" customHeight="1">
      <c r="B50" s="1253" t="s">
        <v>40</v>
      </c>
      <c r="C50" s="1254"/>
      <c r="D50" s="112"/>
      <c r="E50" s="1248" t="s">
        <v>41</v>
      </c>
      <c r="F50" s="1248"/>
      <c r="G50" s="1248"/>
      <c r="H50" s="1249"/>
      <c r="I50" s="107">
        <v>1194</v>
      </c>
      <c r="J50" s="108">
        <v>1369</v>
      </c>
      <c r="K50" s="108">
        <v>1583</v>
      </c>
      <c r="L50" s="108">
        <v>1480</v>
      </c>
      <c r="M50" s="109">
        <v>1575</v>
      </c>
    </row>
    <row r="51" spans="2:13" ht="27.75" customHeight="1">
      <c r="B51" s="1242"/>
      <c r="C51" s="1243"/>
      <c r="D51" s="106"/>
      <c r="E51" s="1248" t="s">
        <v>42</v>
      </c>
      <c r="F51" s="1248"/>
      <c r="G51" s="1248"/>
      <c r="H51" s="1249"/>
      <c r="I51" s="107" t="s">
        <v>515</v>
      </c>
      <c r="J51" s="108" t="s">
        <v>515</v>
      </c>
      <c r="K51" s="108" t="s">
        <v>515</v>
      </c>
      <c r="L51" s="108" t="s">
        <v>515</v>
      </c>
      <c r="M51" s="109" t="s">
        <v>515</v>
      </c>
    </row>
    <row r="52" spans="2:13" ht="27.75" customHeight="1">
      <c r="B52" s="1244"/>
      <c r="C52" s="1245"/>
      <c r="D52" s="106"/>
      <c r="E52" s="1248" t="s">
        <v>43</v>
      </c>
      <c r="F52" s="1248"/>
      <c r="G52" s="1248"/>
      <c r="H52" s="1249"/>
      <c r="I52" s="107">
        <v>3821</v>
      </c>
      <c r="J52" s="108">
        <v>3802</v>
      </c>
      <c r="K52" s="108">
        <v>3752</v>
      </c>
      <c r="L52" s="108">
        <v>3859</v>
      </c>
      <c r="M52" s="109">
        <v>3711</v>
      </c>
    </row>
    <row r="53" spans="2:13" ht="27.75" customHeight="1" thickBot="1">
      <c r="B53" s="1255" t="s">
        <v>44</v>
      </c>
      <c r="C53" s="1256"/>
      <c r="D53" s="113"/>
      <c r="E53" s="1257" t="s">
        <v>45</v>
      </c>
      <c r="F53" s="1257"/>
      <c r="G53" s="1257"/>
      <c r="H53" s="1258"/>
      <c r="I53" s="114">
        <v>252</v>
      </c>
      <c r="J53" s="115">
        <v>152</v>
      </c>
      <c r="K53" s="115">
        <v>193</v>
      </c>
      <c r="L53" s="115">
        <v>238</v>
      </c>
      <c r="M53" s="116">
        <v>574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oDLDT9vasr7X8fwDZbCy1LMcfs+oeU9J+EFg7iN/QatlwcMR685VVoYetcpZneVfMry7tw//Aw4vKV5sKE/+w==" saltValue="BRK23lVt5Phpx9/gSHqs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55" zoomScaleNormal="55"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267" t="s">
        <v>48</v>
      </c>
      <c r="D55" s="1267"/>
      <c r="E55" s="1268"/>
      <c r="F55" s="128">
        <v>539</v>
      </c>
      <c r="G55" s="128">
        <v>513</v>
      </c>
      <c r="H55" s="129">
        <v>513</v>
      </c>
    </row>
    <row r="56" spans="2:8" ht="52.5" customHeight="1">
      <c r="B56" s="130"/>
      <c r="C56" s="1269" t="s">
        <v>49</v>
      </c>
      <c r="D56" s="1269"/>
      <c r="E56" s="1270"/>
      <c r="F56" s="131">
        <v>55</v>
      </c>
      <c r="G56" s="131">
        <v>55</v>
      </c>
      <c r="H56" s="132">
        <v>55</v>
      </c>
    </row>
    <row r="57" spans="2:8" ht="53.25" customHeight="1">
      <c r="B57" s="130"/>
      <c r="C57" s="1271" t="s">
        <v>50</v>
      </c>
      <c r="D57" s="1271"/>
      <c r="E57" s="1272"/>
      <c r="F57" s="133">
        <v>686</v>
      </c>
      <c r="G57" s="133">
        <v>743</v>
      </c>
      <c r="H57" s="134">
        <v>821</v>
      </c>
    </row>
    <row r="58" spans="2:8" ht="45.75" customHeight="1">
      <c r="B58" s="135"/>
      <c r="C58" s="1259" t="s">
        <v>578</v>
      </c>
      <c r="D58" s="1260"/>
      <c r="E58" s="1261"/>
      <c r="F58" s="136">
        <v>480</v>
      </c>
      <c r="G58" s="136">
        <v>519</v>
      </c>
      <c r="H58" s="137">
        <v>589</v>
      </c>
    </row>
    <row r="59" spans="2:8" ht="45.75" customHeight="1">
      <c r="B59" s="135"/>
      <c r="C59" s="1259" t="s">
        <v>579</v>
      </c>
      <c r="D59" s="1260"/>
      <c r="E59" s="1261"/>
      <c r="F59" s="136">
        <v>83</v>
      </c>
      <c r="G59" s="136">
        <v>83</v>
      </c>
      <c r="H59" s="137">
        <v>83</v>
      </c>
    </row>
    <row r="60" spans="2:8" ht="45.75" customHeight="1">
      <c r="B60" s="135"/>
      <c r="C60" s="1259" t="s">
        <v>580</v>
      </c>
      <c r="D60" s="1260"/>
      <c r="E60" s="1261"/>
      <c r="F60" s="136">
        <v>52</v>
      </c>
      <c r="G60" s="136">
        <v>52</v>
      </c>
      <c r="H60" s="137">
        <v>52</v>
      </c>
    </row>
    <row r="61" spans="2:8" ht="45.75" customHeight="1">
      <c r="B61" s="135"/>
      <c r="C61" s="1259" t="s">
        <v>581</v>
      </c>
      <c r="D61" s="1260"/>
      <c r="E61" s="1261"/>
      <c r="F61" s="136">
        <v>0</v>
      </c>
      <c r="G61" s="136">
        <v>50</v>
      </c>
      <c r="H61" s="137">
        <v>50</v>
      </c>
    </row>
    <row r="62" spans="2:8" ht="45.75" customHeight="1" thickBot="1">
      <c r="B62" s="138"/>
      <c r="C62" s="1262" t="s">
        <v>582</v>
      </c>
      <c r="D62" s="1263"/>
      <c r="E62" s="1264"/>
      <c r="F62" s="139">
        <v>18</v>
      </c>
      <c r="G62" s="139">
        <v>22</v>
      </c>
      <c r="H62" s="140">
        <v>20</v>
      </c>
    </row>
    <row r="63" spans="2:8" ht="52.5" customHeight="1" thickBot="1">
      <c r="B63" s="141"/>
      <c r="C63" s="1265" t="s">
        <v>51</v>
      </c>
      <c r="D63" s="1265"/>
      <c r="E63" s="1266"/>
      <c r="F63" s="142">
        <v>1279</v>
      </c>
      <c r="G63" s="142">
        <v>1311</v>
      </c>
      <c r="H63" s="143">
        <v>1388</v>
      </c>
    </row>
    <row r="64" spans="2:8" ht="15" customHeight="1"/>
  </sheetData>
  <sheetProtection algorithmName="SHA-512" hashValue="UZyHFfeHZSLz0zQBtCZpZJHpRwG69JAlC/DM6u1KCf1dC80CTjzjpqhjdBKnelgp3zcNEAkzE7/wICBVAp4qfA==" saltValue="QblWtc3nkDNMJD7JBZ8E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36693</v>
      </c>
      <c r="E3" s="162"/>
      <c r="F3" s="163">
        <v>79466</v>
      </c>
      <c r="G3" s="164"/>
      <c r="H3" s="165"/>
    </row>
    <row r="4" spans="1:8">
      <c r="A4" s="166"/>
      <c r="B4" s="167"/>
      <c r="C4" s="168"/>
      <c r="D4" s="169">
        <v>28353</v>
      </c>
      <c r="E4" s="170"/>
      <c r="F4" s="171">
        <v>44645</v>
      </c>
      <c r="G4" s="172"/>
      <c r="H4" s="173"/>
    </row>
    <row r="5" spans="1:8">
      <c r="A5" s="154" t="s">
        <v>548</v>
      </c>
      <c r="B5" s="159"/>
      <c r="C5" s="160"/>
      <c r="D5" s="161">
        <v>26502</v>
      </c>
      <c r="E5" s="162"/>
      <c r="F5" s="163">
        <v>90072</v>
      </c>
      <c r="G5" s="164"/>
      <c r="H5" s="165"/>
    </row>
    <row r="6" spans="1:8">
      <c r="A6" s="166"/>
      <c r="B6" s="167"/>
      <c r="C6" s="168"/>
      <c r="D6" s="169">
        <v>18536</v>
      </c>
      <c r="E6" s="170"/>
      <c r="F6" s="171">
        <v>46083</v>
      </c>
      <c r="G6" s="172"/>
      <c r="H6" s="173"/>
    </row>
    <row r="7" spans="1:8">
      <c r="A7" s="154" t="s">
        <v>549</v>
      </c>
      <c r="B7" s="159"/>
      <c r="C7" s="160"/>
      <c r="D7" s="161">
        <v>66041</v>
      </c>
      <c r="E7" s="162"/>
      <c r="F7" s="163">
        <v>88328</v>
      </c>
      <c r="G7" s="164"/>
      <c r="H7" s="165"/>
    </row>
    <row r="8" spans="1:8">
      <c r="A8" s="166"/>
      <c r="B8" s="167"/>
      <c r="C8" s="168"/>
      <c r="D8" s="169">
        <v>8767</v>
      </c>
      <c r="E8" s="170"/>
      <c r="F8" s="171">
        <v>49013</v>
      </c>
      <c r="G8" s="172"/>
      <c r="H8" s="173"/>
    </row>
    <row r="9" spans="1:8">
      <c r="A9" s="154" t="s">
        <v>550</v>
      </c>
      <c r="B9" s="159"/>
      <c r="C9" s="160"/>
      <c r="D9" s="161">
        <v>38100</v>
      </c>
      <c r="E9" s="162"/>
      <c r="F9" s="163">
        <v>103390</v>
      </c>
      <c r="G9" s="164"/>
      <c r="H9" s="165"/>
    </row>
    <row r="10" spans="1:8">
      <c r="A10" s="166"/>
      <c r="B10" s="167"/>
      <c r="C10" s="168"/>
      <c r="D10" s="169">
        <v>34367</v>
      </c>
      <c r="E10" s="170"/>
      <c r="F10" s="171">
        <v>51269</v>
      </c>
      <c r="G10" s="172"/>
      <c r="H10" s="173"/>
    </row>
    <row r="11" spans="1:8">
      <c r="A11" s="154" t="s">
        <v>551</v>
      </c>
      <c r="B11" s="159"/>
      <c r="C11" s="160"/>
      <c r="D11" s="161">
        <v>57030</v>
      </c>
      <c r="E11" s="162"/>
      <c r="F11" s="163">
        <v>117234</v>
      </c>
      <c r="G11" s="164"/>
      <c r="H11" s="165"/>
    </row>
    <row r="12" spans="1:8">
      <c r="A12" s="166"/>
      <c r="B12" s="167"/>
      <c r="C12" s="174"/>
      <c r="D12" s="169">
        <v>28540</v>
      </c>
      <c r="E12" s="170"/>
      <c r="F12" s="171">
        <v>59796</v>
      </c>
      <c r="G12" s="172"/>
      <c r="H12" s="173"/>
    </row>
    <row r="13" spans="1:8">
      <c r="A13" s="154"/>
      <c r="B13" s="159"/>
      <c r="C13" s="175"/>
      <c r="D13" s="176">
        <v>44873</v>
      </c>
      <c r="E13" s="177"/>
      <c r="F13" s="178">
        <v>95698</v>
      </c>
      <c r="G13" s="179"/>
      <c r="H13" s="165"/>
    </row>
    <row r="14" spans="1:8">
      <c r="A14" s="166"/>
      <c r="B14" s="167"/>
      <c r="C14" s="168"/>
      <c r="D14" s="169">
        <v>23713</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7.13</v>
      </c>
      <c r="C19" s="180">
        <f>ROUND(VALUE(SUBSTITUTE(実質収支比率等に係る経年分析!G$48,"▲","-")),2)</f>
        <v>9.82</v>
      </c>
      <c r="D19" s="180">
        <f>ROUND(VALUE(SUBSTITUTE(実質収支比率等に係る経年分析!H$48,"▲","-")),2)</f>
        <v>7.53</v>
      </c>
      <c r="E19" s="180">
        <f>ROUND(VALUE(SUBSTITUTE(実質収支比率等に係る経年分析!I$48,"▲","-")),2)</f>
        <v>6.25</v>
      </c>
      <c r="F19" s="180">
        <f>ROUND(VALUE(SUBSTITUTE(実質収支比率等に係る経年分析!J$48,"▲","-")),2)</f>
        <v>8.0299999999999994</v>
      </c>
    </row>
    <row r="20" spans="1:11">
      <c r="A20" s="180" t="s">
        <v>55</v>
      </c>
      <c r="B20" s="180">
        <f>ROUND(VALUE(SUBSTITUTE(実質収支比率等に係る経年分析!F$47,"▲","-")),2)</f>
        <v>16.04</v>
      </c>
      <c r="C20" s="180">
        <f>ROUND(VALUE(SUBSTITUTE(実質収支比率等に係る経年分析!G$47,"▲","-")),2)</f>
        <v>16.440000000000001</v>
      </c>
      <c r="D20" s="180">
        <f>ROUND(VALUE(SUBSTITUTE(実質収支比率等に係る経年分析!H$47,"▲","-")),2)</f>
        <v>18.5</v>
      </c>
      <c r="E20" s="180">
        <f>ROUND(VALUE(SUBSTITUTE(実質収支比率等に係る経年分析!I$47,"▲","-")),2)</f>
        <v>17.559999999999999</v>
      </c>
      <c r="F20" s="180">
        <f>ROUND(VALUE(SUBSTITUTE(実質収支比率等に係る経年分析!J$47,"▲","-")),2)</f>
        <v>16.43</v>
      </c>
    </row>
    <row r="21" spans="1:11">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2.88</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-2.14</v>
      </c>
      <c r="F21" s="180">
        <f>IF(ISNUMBER(VALUE(SUBSTITUTE(実質収支比率等に係る経年分析!J$49,"▲","-"))),ROUND(VALUE(SUBSTITUTE(実質収支比率等に係る経年分析!J$49,"▲","-")),2),NA())</f>
        <v>2.1800000000000002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越生町、毛呂山町外４組合公平委員会特別会計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289</v>
      </c>
      <c r="E42" s="182"/>
      <c r="F42" s="182"/>
      <c r="G42" s="182">
        <f>'実質公債費比率（分子）の構造'!L$52</f>
        <v>295</v>
      </c>
      <c r="H42" s="182"/>
      <c r="I42" s="182"/>
      <c r="J42" s="182">
        <f>'実質公債費比率（分子）の構造'!M$52</f>
        <v>298</v>
      </c>
      <c r="K42" s="182"/>
      <c r="L42" s="182"/>
      <c r="M42" s="182">
        <f>'実質公債費比率（分子）の構造'!N$52</f>
        <v>301</v>
      </c>
      <c r="N42" s="182"/>
      <c r="O42" s="182"/>
      <c r="P42" s="182">
        <f>'実質公債費比率（分子）の構造'!O$52</f>
        <v>313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141</v>
      </c>
      <c r="C45" s="182"/>
      <c r="D45" s="182"/>
      <c r="E45" s="182">
        <f>'実質公債費比率（分子）の構造'!L$49</f>
        <v>136</v>
      </c>
      <c r="F45" s="182"/>
      <c r="G45" s="182"/>
      <c r="H45" s="182">
        <f>'実質公債費比率（分子）の構造'!M$49</f>
        <v>131</v>
      </c>
      <c r="I45" s="182"/>
      <c r="J45" s="182"/>
      <c r="K45" s="182">
        <f>'実質公債費比率（分子）の構造'!N$49</f>
        <v>148</v>
      </c>
      <c r="L45" s="182"/>
      <c r="M45" s="182"/>
      <c r="N45" s="182">
        <f>'実質公債費比率（分子）の構造'!O$49</f>
        <v>147</v>
      </c>
      <c r="O45" s="182"/>
      <c r="P45" s="182"/>
    </row>
    <row r="46" spans="1:16">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228</v>
      </c>
      <c r="C49" s="182"/>
      <c r="D49" s="182"/>
      <c r="E49" s="182">
        <f>'実質公債費比率（分子）の構造'!L$45</f>
        <v>241</v>
      </c>
      <c r="F49" s="182"/>
      <c r="G49" s="182"/>
      <c r="H49" s="182">
        <f>'実質公債費比率（分子）の構造'!M$45</f>
        <v>260</v>
      </c>
      <c r="I49" s="182"/>
      <c r="J49" s="182"/>
      <c r="K49" s="182">
        <f>'実質公債費比率（分子）の構造'!N$45</f>
        <v>272</v>
      </c>
      <c r="L49" s="182"/>
      <c r="M49" s="182"/>
      <c r="N49" s="182">
        <f>'実質公債費比率（分子）の構造'!O$45</f>
        <v>287</v>
      </c>
      <c r="O49" s="182"/>
      <c r="P49" s="182"/>
    </row>
    <row r="50" spans="1:16">
      <c r="A50" s="182" t="s">
        <v>71</v>
      </c>
      <c r="B50" s="182" t="e">
        <f>NA()</f>
        <v>#N/A</v>
      </c>
      <c r="C50" s="182">
        <f>IF(ISNUMBER('実質公債費比率（分子）の構造'!K$53),'実質公債費比率（分子）の構造'!K$53,NA())</f>
        <v>80</v>
      </c>
      <c r="D50" s="182" t="e">
        <f>NA()</f>
        <v>#N/A</v>
      </c>
      <c r="E50" s="182" t="e">
        <f>NA()</f>
        <v>#N/A</v>
      </c>
      <c r="F50" s="182">
        <f>IF(ISNUMBER('実質公債費比率（分子）の構造'!L$53),'実質公債費比率（分子）の構造'!L$53,NA())</f>
        <v>82</v>
      </c>
      <c r="G50" s="182" t="e">
        <f>NA()</f>
        <v>#N/A</v>
      </c>
      <c r="H50" s="182" t="e">
        <f>NA()</f>
        <v>#N/A</v>
      </c>
      <c r="I50" s="182">
        <f>IF(ISNUMBER('実質公債費比率（分子）の構造'!M$53),'実質公債費比率（分子）の構造'!M$53,NA())</f>
        <v>93</v>
      </c>
      <c r="J50" s="182" t="e">
        <f>NA()</f>
        <v>#N/A</v>
      </c>
      <c r="K50" s="182" t="e">
        <f>NA()</f>
        <v>#N/A</v>
      </c>
      <c r="L50" s="182">
        <f>IF(ISNUMBER('実質公債費比率（分子）の構造'!N$53),'実質公債費比率（分子）の構造'!N$53,NA())</f>
        <v>119</v>
      </c>
      <c r="M50" s="182" t="e">
        <f>NA()</f>
        <v>#N/A</v>
      </c>
      <c r="N50" s="182" t="e">
        <f>NA()</f>
        <v>#N/A</v>
      </c>
      <c r="O50" s="182">
        <f>IF(ISNUMBER('実質公債費比率（分子）の構造'!O$53),'実質公債費比率（分子）の構造'!O$53,NA())</f>
        <v>121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3821</v>
      </c>
      <c r="E56" s="181"/>
      <c r="F56" s="181"/>
      <c r="G56" s="181">
        <f>'将来負担比率（分子）の構造'!J$52</f>
        <v>3802</v>
      </c>
      <c r="H56" s="181"/>
      <c r="I56" s="181"/>
      <c r="J56" s="181">
        <f>'将来負担比率（分子）の構造'!K$52</f>
        <v>3752</v>
      </c>
      <c r="K56" s="181"/>
      <c r="L56" s="181"/>
      <c r="M56" s="181">
        <f>'将来負担比率（分子）の構造'!L$52</f>
        <v>3859</v>
      </c>
      <c r="N56" s="181"/>
      <c r="O56" s="181"/>
      <c r="P56" s="181">
        <f>'将来負担比率（分子）の構造'!M$52</f>
        <v>3711</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1194</v>
      </c>
      <c r="E58" s="181"/>
      <c r="F58" s="181"/>
      <c r="G58" s="181">
        <f>'将来負担比率（分子）の構造'!J$50</f>
        <v>1369</v>
      </c>
      <c r="H58" s="181"/>
      <c r="I58" s="181"/>
      <c r="J58" s="181">
        <f>'将来負担比率（分子）の構造'!K$50</f>
        <v>1583</v>
      </c>
      <c r="K58" s="181"/>
      <c r="L58" s="181"/>
      <c r="M58" s="181">
        <f>'将来負担比率（分子）の構造'!L$50</f>
        <v>1480</v>
      </c>
      <c r="N58" s="181"/>
      <c r="O58" s="181"/>
      <c r="P58" s="181">
        <f>'将来負担比率（分子）の構造'!M$50</f>
        <v>1575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881</v>
      </c>
      <c r="C62" s="181"/>
      <c r="D62" s="181"/>
      <c r="E62" s="181">
        <f>'将来負担比率（分子）の構造'!J$45</f>
        <v>937</v>
      </c>
      <c r="F62" s="181"/>
      <c r="G62" s="181"/>
      <c r="H62" s="181">
        <f>'将来負担比率（分子）の構造'!K$45</f>
        <v>952</v>
      </c>
      <c r="I62" s="181"/>
      <c r="J62" s="181"/>
      <c r="K62" s="181">
        <f>'将来負担比率（分子）の構造'!L$45</f>
        <v>865</v>
      </c>
      <c r="L62" s="181"/>
      <c r="M62" s="181"/>
      <c r="N62" s="181">
        <f>'将来負担比率（分子）の構造'!M$45</f>
        <v>893</v>
      </c>
      <c r="O62" s="181"/>
      <c r="P62" s="181"/>
    </row>
    <row r="63" spans="1:16">
      <c r="A63" s="181" t="s">
        <v>34</v>
      </c>
      <c r="B63" s="181">
        <f>'将来負担比率（分子）の構造'!I$44</f>
        <v>1261</v>
      </c>
      <c r="C63" s="181"/>
      <c r="D63" s="181"/>
      <c r="E63" s="181">
        <f>'将来負担比率（分子）の構造'!J$44</f>
        <v>1251</v>
      </c>
      <c r="F63" s="181"/>
      <c r="G63" s="181"/>
      <c r="H63" s="181">
        <f>'将来負担比率（分子）の構造'!K$44</f>
        <v>1258</v>
      </c>
      <c r="I63" s="181"/>
      <c r="J63" s="181"/>
      <c r="K63" s="181">
        <f>'将来負担比率（分子）の構造'!L$44</f>
        <v>1339</v>
      </c>
      <c r="L63" s="181"/>
      <c r="M63" s="181"/>
      <c r="N63" s="181">
        <f>'将来負担比率（分子）の構造'!M$44</f>
        <v>1399</v>
      </c>
      <c r="O63" s="181"/>
      <c r="P63" s="181"/>
    </row>
    <row r="64" spans="1:16">
      <c r="A64" s="181" t="s">
        <v>33</v>
      </c>
      <c r="B64" s="181">
        <f>'将来負担比率（分子）の構造'!I$43</f>
        <v>2</v>
      </c>
      <c r="C64" s="181"/>
      <c r="D64" s="181"/>
      <c r="E64" s="181">
        <f>'将来負担比率（分子）の構造'!J$43</f>
        <v>2</v>
      </c>
      <c r="F64" s="181"/>
      <c r="G64" s="181"/>
      <c r="H64" s="181">
        <f>'将来負担比率（分子）の構造'!K$43</f>
        <v>1</v>
      </c>
      <c r="I64" s="181"/>
      <c r="J64" s="181"/>
      <c r="K64" s="181">
        <f>'将来負担比率（分子）の構造'!L$43</f>
        <v>1</v>
      </c>
      <c r="L64" s="181"/>
      <c r="M64" s="181"/>
      <c r="N64" s="181">
        <f>'将来負担比率（分子）の構造'!M$43</f>
        <v>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3122</v>
      </c>
      <c r="C66" s="181"/>
      <c r="D66" s="181"/>
      <c r="E66" s="181">
        <f>'将来負担比率（分子）の構造'!J$41</f>
        <v>3133</v>
      </c>
      <c r="F66" s="181"/>
      <c r="G66" s="181"/>
      <c r="H66" s="181">
        <f>'将来負担比率（分子）の構造'!K$41</f>
        <v>3317</v>
      </c>
      <c r="I66" s="181"/>
      <c r="J66" s="181"/>
      <c r="K66" s="181">
        <f>'将来負担比率（分子）の構造'!L$41</f>
        <v>3372</v>
      </c>
      <c r="L66" s="181"/>
      <c r="M66" s="181"/>
      <c r="N66" s="181">
        <f>'将来負担比率（分子）の構造'!M$41</f>
        <v>3566</v>
      </c>
      <c r="O66" s="181"/>
      <c r="P66" s="181"/>
    </row>
    <row r="67" spans="1:16">
      <c r="A67" s="181" t="s">
        <v>75</v>
      </c>
      <c r="B67" s="181" t="e">
        <f>NA()</f>
        <v>#N/A</v>
      </c>
      <c r="C67" s="181">
        <f>IF(ISNUMBER('将来負担比率（分子）の構造'!I$53), IF('将来負担比率（分子）の構造'!I$53 &lt; 0, 0, '将来負担比率（分子）の構造'!I$53), NA())</f>
        <v>252</v>
      </c>
      <c r="D67" s="181" t="e">
        <f>NA()</f>
        <v>#N/A</v>
      </c>
      <c r="E67" s="181" t="e">
        <f>NA()</f>
        <v>#N/A</v>
      </c>
      <c r="F67" s="181">
        <f>IF(ISNUMBER('将来負担比率（分子）の構造'!J$53), IF('将来負担比率（分子）の構造'!J$53 &lt; 0, 0, '将来負担比率（分子）の構造'!J$53), NA())</f>
        <v>152</v>
      </c>
      <c r="G67" s="181" t="e">
        <f>NA()</f>
        <v>#N/A</v>
      </c>
      <c r="H67" s="181" t="e">
        <f>NA()</f>
        <v>#N/A</v>
      </c>
      <c r="I67" s="181">
        <f>IF(ISNUMBER('将来負担比率（分子）の構造'!K$53), IF('将来負担比率（分子）の構造'!K$53 &lt; 0, 0, '将来負担比率（分子）の構造'!K$53), NA())</f>
        <v>193</v>
      </c>
      <c r="J67" s="181" t="e">
        <f>NA()</f>
        <v>#N/A</v>
      </c>
      <c r="K67" s="181" t="e">
        <f>NA()</f>
        <v>#N/A</v>
      </c>
      <c r="L67" s="181">
        <f>IF(ISNUMBER('将来負担比率（分子）の構造'!L$53), IF('将来負担比率（分子）の構造'!L$53 &lt; 0, 0, '将来負担比率（分子）の構造'!L$53), NA())</f>
        <v>238</v>
      </c>
      <c r="M67" s="181" t="e">
        <f>NA()</f>
        <v>#N/A</v>
      </c>
      <c r="N67" s="181" t="e">
        <f>NA()</f>
        <v>#N/A</v>
      </c>
      <c r="O67" s="181">
        <f>IF(ISNUMBER('将来負担比率（分子）の構造'!M$53), IF('将来負担比率（分子）の構造'!M$53 &lt; 0, 0, '将来負担比率（分子）の構造'!M$53), NA())</f>
        <v>574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539</v>
      </c>
      <c r="C72" s="185">
        <f>基金残高に係る経年分析!G55</f>
        <v>513</v>
      </c>
      <c r="D72" s="185">
        <f>基金残高に係る経年分析!H55</f>
        <v>513</v>
      </c>
    </row>
    <row r="73" spans="1:16">
      <c r="A73" s="184" t="s">
        <v>78</v>
      </c>
      <c r="B73" s="185">
        <f>基金残高に係る経年分析!F56</f>
        <v>55</v>
      </c>
      <c r="C73" s="185">
        <f>基金残高に係る経年分析!G56</f>
        <v>55</v>
      </c>
      <c r="D73" s="185">
        <f>基金残高に係る経年分析!H56</f>
        <v>55</v>
      </c>
    </row>
    <row r="74" spans="1:16">
      <c r="A74" s="184" t="s">
        <v>79</v>
      </c>
      <c r="B74" s="185">
        <f>基金残高に係る経年分析!F57</f>
        <v>686</v>
      </c>
      <c r="C74" s="185">
        <f>基金残高に係る経年分析!G57</f>
        <v>743</v>
      </c>
      <c r="D74" s="185">
        <f>基金残高に係る経年分析!H57</f>
        <v>821</v>
      </c>
    </row>
  </sheetData>
  <sheetProtection algorithmName="SHA-512" hashValue="ayqcT9xLv/FgT23pO00rHFLNdW9yGklFweipXZthAnek9IAWNgs/Eypa9+HuzGrT40Lw95M7rwUBXJJNE+dqEA==" saltValue="AQ3g2h/a4yfXDVMzUghg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48576"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230</v>
      </c>
      <c r="C5" s="634"/>
      <c r="D5" s="634"/>
      <c r="E5" s="634"/>
      <c r="F5" s="634"/>
      <c r="G5" s="634"/>
      <c r="H5" s="634"/>
      <c r="I5" s="634"/>
      <c r="J5" s="634"/>
      <c r="K5" s="634"/>
      <c r="L5" s="634"/>
      <c r="M5" s="634"/>
      <c r="N5" s="634"/>
      <c r="O5" s="634"/>
      <c r="P5" s="634"/>
      <c r="Q5" s="635"/>
      <c r="R5" s="636">
        <v>1333407</v>
      </c>
      <c r="S5" s="637"/>
      <c r="T5" s="637"/>
      <c r="U5" s="637"/>
      <c r="V5" s="637"/>
      <c r="W5" s="637"/>
      <c r="X5" s="637"/>
      <c r="Y5" s="638"/>
      <c r="Z5" s="639">
        <v>21.5</v>
      </c>
      <c r="AA5" s="639"/>
      <c r="AB5" s="639"/>
      <c r="AC5" s="639"/>
      <c r="AD5" s="640">
        <v>1333407</v>
      </c>
      <c r="AE5" s="640"/>
      <c r="AF5" s="640"/>
      <c r="AG5" s="640"/>
      <c r="AH5" s="640"/>
      <c r="AI5" s="640"/>
      <c r="AJ5" s="640"/>
      <c r="AK5" s="640"/>
      <c r="AL5" s="641">
        <v>45.1</v>
      </c>
      <c r="AM5" s="642"/>
      <c r="AN5" s="642"/>
      <c r="AO5" s="643"/>
      <c r="AP5" s="633" t="s">
        <v>231</v>
      </c>
      <c r="AQ5" s="634"/>
      <c r="AR5" s="634"/>
      <c r="AS5" s="634"/>
      <c r="AT5" s="634"/>
      <c r="AU5" s="634"/>
      <c r="AV5" s="634"/>
      <c r="AW5" s="634"/>
      <c r="AX5" s="634"/>
      <c r="AY5" s="634"/>
      <c r="AZ5" s="634"/>
      <c r="BA5" s="634"/>
      <c r="BB5" s="634"/>
      <c r="BC5" s="634"/>
      <c r="BD5" s="634"/>
      <c r="BE5" s="634"/>
      <c r="BF5" s="635"/>
      <c r="BG5" s="647">
        <v>1333343</v>
      </c>
      <c r="BH5" s="648"/>
      <c r="BI5" s="648"/>
      <c r="BJ5" s="648"/>
      <c r="BK5" s="648"/>
      <c r="BL5" s="648"/>
      <c r="BM5" s="648"/>
      <c r="BN5" s="649"/>
      <c r="BO5" s="650">
        <v>100</v>
      </c>
      <c r="BP5" s="650"/>
      <c r="BQ5" s="650"/>
      <c r="BR5" s="650"/>
      <c r="BS5" s="651">
        <v>1460</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c r="B6" s="644" t="s">
        <v>235</v>
      </c>
      <c r="C6" s="645"/>
      <c r="D6" s="645"/>
      <c r="E6" s="645"/>
      <c r="F6" s="645"/>
      <c r="G6" s="645"/>
      <c r="H6" s="645"/>
      <c r="I6" s="645"/>
      <c r="J6" s="645"/>
      <c r="K6" s="645"/>
      <c r="L6" s="645"/>
      <c r="M6" s="645"/>
      <c r="N6" s="645"/>
      <c r="O6" s="645"/>
      <c r="P6" s="645"/>
      <c r="Q6" s="646"/>
      <c r="R6" s="647">
        <v>49959</v>
      </c>
      <c r="S6" s="648"/>
      <c r="T6" s="648"/>
      <c r="U6" s="648"/>
      <c r="V6" s="648"/>
      <c r="W6" s="648"/>
      <c r="X6" s="648"/>
      <c r="Y6" s="649"/>
      <c r="Z6" s="650">
        <v>0.8</v>
      </c>
      <c r="AA6" s="650"/>
      <c r="AB6" s="650"/>
      <c r="AC6" s="650"/>
      <c r="AD6" s="651">
        <v>49959</v>
      </c>
      <c r="AE6" s="651"/>
      <c r="AF6" s="651"/>
      <c r="AG6" s="651"/>
      <c r="AH6" s="651"/>
      <c r="AI6" s="651"/>
      <c r="AJ6" s="651"/>
      <c r="AK6" s="651"/>
      <c r="AL6" s="652">
        <v>1.7</v>
      </c>
      <c r="AM6" s="653"/>
      <c r="AN6" s="653"/>
      <c r="AO6" s="654"/>
      <c r="AP6" s="644" t="s">
        <v>236</v>
      </c>
      <c r="AQ6" s="645"/>
      <c r="AR6" s="645"/>
      <c r="AS6" s="645"/>
      <c r="AT6" s="645"/>
      <c r="AU6" s="645"/>
      <c r="AV6" s="645"/>
      <c r="AW6" s="645"/>
      <c r="AX6" s="645"/>
      <c r="AY6" s="645"/>
      <c r="AZ6" s="645"/>
      <c r="BA6" s="645"/>
      <c r="BB6" s="645"/>
      <c r="BC6" s="645"/>
      <c r="BD6" s="645"/>
      <c r="BE6" s="645"/>
      <c r="BF6" s="646"/>
      <c r="BG6" s="647">
        <v>1333343</v>
      </c>
      <c r="BH6" s="648"/>
      <c r="BI6" s="648"/>
      <c r="BJ6" s="648"/>
      <c r="BK6" s="648"/>
      <c r="BL6" s="648"/>
      <c r="BM6" s="648"/>
      <c r="BN6" s="649"/>
      <c r="BO6" s="650">
        <v>100</v>
      </c>
      <c r="BP6" s="650"/>
      <c r="BQ6" s="650"/>
      <c r="BR6" s="650"/>
      <c r="BS6" s="651">
        <v>1460</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63532</v>
      </c>
      <c r="CS6" s="648"/>
      <c r="CT6" s="648"/>
      <c r="CU6" s="648"/>
      <c r="CV6" s="648"/>
      <c r="CW6" s="648"/>
      <c r="CX6" s="648"/>
      <c r="CY6" s="649"/>
      <c r="CZ6" s="641">
        <v>1.1000000000000001</v>
      </c>
      <c r="DA6" s="642"/>
      <c r="DB6" s="642"/>
      <c r="DC6" s="661"/>
      <c r="DD6" s="656" t="s">
        <v>238</v>
      </c>
      <c r="DE6" s="648"/>
      <c r="DF6" s="648"/>
      <c r="DG6" s="648"/>
      <c r="DH6" s="648"/>
      <c r="DI6" s="648"/>
      <c r="DJ6" s="648"/>
      <c r="DK6" s="648"/>
      <c r="DL6" s="648"/>
      <c r="DM6" s="648"/>
      <c r="DN6" s="648"/>
      <c r="DO6" s="648"/>
      <c r="DP6" s="649"/>
      <c r="DQ6" s="656">
        <v>63532</v>
      </c>
      <c r="DR6" s="648"/>
      <c r="DS6" s="648"/>
      <c r="DT6" s="648"/>
      <c r="DU6" s="648"/>
      <c r="DV6" s="648"/>
      <c r="DW6" s="648"/>
      <c r="DX6" s="648"/>
      <c r="DY6" s="648"/>
      <c r="DZ6" s="648"/>
      <c r="EA6" s="648"/>
      <c r="EB6" s="648"/>
      <c r="EC6" s="657"/>
    </row>
    <row r="7" spans="2:143" ht="11.25" customHeight="1">
      <c r="B7" s="644" t="s">
        <v>239</v>
      </c>
      <c r="C7" s="645"/>
      <c r="D7" s="645"/>
      <c r="E7" s="645"/>
      <c r="F7" s="645"/>
      <c r="G7" s="645"/>
      <c r="H7" s="645"/>
      <c r="I7" s="645"/>
      <c r="J7" s="645"/>
      <c r="K7" s="645"/>
      <c r="L7" s="645"/>
      <c r="M7" s="645"/>
      <c r="N7" s="645"/>
      <c r="O7" s="645"/>
      <c r="P7" s="645"/>
      <c r="Q7" s="646"/>
      <c r="R7" s="647">
        <v>1059</v>
      </c>
      <c r="S7" s="648"/>
      <c r="T7" s="648"/>
      <c r="U7" s="648"/>
      <c r="V7" s="648"/>
      <c r="W7" s="648"/>
      <c r="X7" s="648"/>
      <c r="Y7" s="649"/>
      <c r="Z7" s="650">
        <v>0</v>
      </c>
      <c r="AA7" s="650"/>
      <c r="AB7" s="650"/>
      <c r="AC7" s="650"/>
      <c r="AD7" s="651">
        <v>1059</v>
      </c>
      <c r="AE7" s="651"/>
      <c r="AF7" s="651"/>
      <c r="AG7" s="651"/>
      <c r="AH7" s="651"/>
      <c r="AI7" s="651"/>
      <c r="AJ7" s="651"/>
      <c r="AK7" s="651"/>
      <c r="AL7" s="652">
        <v>0</v>
      </c>
      <c r="AM7" s="653"/>
      <c r="AN7" s="653"/>
      <c r="AO7" s="654"/>
      <c r="AP7" s="644" t="s">
        <v>240</v>
      </c>
      <c r="AQ7" s="645"/>
      <c r="AR7" s="645"/>
      <c r="AS7" s="645"/>
      <c r="AT7" s="645"/>
      <c r="AU7" s="645"/>
      <c r="AV7" s="645"/>
      <c r="AW7" s="645"/>
      <c r="AX7" s="645"/>
      <c r="AY7" s="645"/>
      <c r="AZ7" s="645"/>
      <c r="BA7" s="645"/>
      <c r="BB7" s="645"/>
      <c r="BC7" s="645"/>
      <c r="BD7" s="645"/>
      <c r="BE7" s="645"/>
      <c r="BF7" s="646"/>
      <c r="BG7" s="647">
        <v>605627</v>
      </c>
      <c r="BH7" s="648"/>
      <c r="BI7" s="648"/>
      <c r="BJ7" s="648"/>
      <c r="BK7" s="648"/>
      <c r="BL7" s="648"/>
      <c r="BM7" s="648"/>
      <c r="BN7" s="649"/>
      <c r="BO7" s="650">
        <v>45.4</v>
      </c>
      <c r="BP7" s="650"/>
      <c r="BQ7" s="650"/>
      <c r="BR7" s="650"/>
      <c r="BS7" s="651">
        <v>1460</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2063192</v>
      </c>
      <c r="CS7" s="648"/>
      <c r="CT7" s="648"/>
      <c r="CU7" s="648"/>
      <c r="CV7" s="648"/>
      <c r="CW7" s="648"/>
      <c r="CX7" s="648"/>
      <c r="CY7" s="649"/>
      <c r="CZ7" s="650">
        <v>35</v>
      </c>
      <c r="DA7" s="650"/>
      <c r="DB7" s="650"/>
      <c r="DC7" s="650"/>
      <c r="DD7" s="656">
        <v>196404</v>
      </c>
      <c r="DE7" s="648"/>
      <c r="DF7" s="648"/>
      <c r="DG7" s="648"/>
      <c r="DH7" s="648"/>
      <c r="DI7" s="648"/>
      <c r="DJ7" s="648"/>
      <c r="DK7" s="648"/>
      <c r="DL7" s="648"/>
      <c r="DM7" s="648"/>
      <c r="DN7" s="648"/>
      <c r="DO7" s="648"/>
      <c r="DP7" s="649"/>
      <c r="DQ7" s="656">
        <v>669648</v>
      </c>
      <c r="DR7" s="648"/>
      <c r="DS7" s="648"/>
      <c r="DT7" s="648"/>
      <c r="DU7" s="648"/>
      <c r="DV7" s="648"/>
      <c r="DW7" s="648"/>
      <c r="DX7" s="648"/>
      <c r="DY7" s="648"/>
      <c r="DZ7" s="648"/>
      <c r="EA7" s="648"/>
      <c r="EB7" s="648"/>
      <c r="EC7" s="657"/>
    </row>
    <row r="8" spans="2:143" ht="11.25" customHeight="1">
      <c r="B8" s="644" t="s">
        <v>242</v>
      </c>
      <c r="C8" s="645"/>
      <c r="D8" s="645"/>
      <c r="E8" s="645"/>
      <c r="F8" s="645"/>
      <c r="G8" s="645"/>
      <c r="H8" s="645"/>
      <c r="I8" s="645"/>
      <c r="J8" s="645"/>
      <c r="K8" s="645"/>
      <c r="L8" s="645"/>
      <c r="M8" s="645"/>
      <c r="N8" s="645"/>
      <c r="O8" s="645"/>
      <c r="P8" s="645"/>
      <c r="Q8" s="646"/>
      <c r="R8" s="647">
        <v>5585</v>
      </c>
      <c r="S8" s="648"/>
      <c r="T8" s="648"/>
      <c r="U8" s="648"/>
      <c r="V8" s="648"/>
      <c r="W8" s="648"/>
      <c r="X8" s="648"/>
      <c r="Y8" s="649"/>
      <c r="Z8" s="650">
        <v>0.1</v>
      </c>
      <c r="AA8" s="650"/>
      <c r="AB8" s="650"/>
      <c r="AC8" s="650"/>
      <c r="AD8" s="651">
        <v>5585</v>
      </c>
      <c r="AE8" s="651"/>
      <c r="AF8" s="651"/>
      <c r="AG8" s="651"/>
      <c r="AH8" s="651"/>
      <c r="AI8" s="651"/>
      <c r="AJ8" s="651"/>
      <c r="AK8" s="651"/>
      <c r="AL8" s="652">
        <v>0.2</v>
      </c>
      <c r="AM8" s="653"/>
      <c r="AN8" s="653"/>
      <c r="AO8" s="654"/>
      <c r="AP8" s="644" t="s">
        <v>243</v>
      </c>
      <c r="AQ8" s="645"/>
      <c r="AR8" s="645"/>
      <c r="AS8" s="645"/>
      <c r="AT8" s="645"/>
      <c r="AU8" s="645"/>
      <c r="AV8" s="645"/>
      <c r="AW8" s="645"/>
      <c r="AX8" s="645"/>
      <c r="AY8" s="645"/>
      <c r="AZ8" s="645"/>
      <c r="BA8" s="645"/>
      <c r="BB8" s="645"/>
      <c r="BC8" s="645"/>
      <c r="BD8" s="645"/>
      <c r="BE8" s="645"/>
      <c r="BF8" s="646"/>
      <c r="BG8" s="647">
        <v>21561</v>
      </c>
      <c r="BH8" s="648"/>
      <c r="BI8" s="648"/>
      <c r="BJ8" s="648"/>
      <c r="BK8" s="648"/>
      <c r="BL8" s="648"/>
      <c r="BM8" s="648"/>
      <c r="BN8" s="649"/>
      <c r="BO8" s="650">
        <v>1.6</v>
      </c>
      <c r="BP8" s="650"/>
      <c r="BQ8" s="650"/>
      <c r="BR8" s="650"/>
      <c r="BS8" s="656" t="s">
        <v>238</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1389930</v>
      </c>
      <c r="CS8" s="648"/>
      <c r="CT8" s="648"/>
      <c r="CU8" s="648"/>
      <c r="CV8" s="648"/>
      <c r="CW8" s="648"/>
      <c r="CX8" s="648"/>
      <c r="CY8" s="649"/>
      <c r="CZ8" s="650">
        <v>23.6</v>
      </c>
      <c r="DA8" s="650"/>
      <c r="DB8" s="650"/>
      <c r="DC8" s="650"/>
      <c r="DD8" s="656" t="s">
        <v>238</v>
      </c>
      <c r="DE8" s="648"/>
      <c r="DF8" s="648"/>
      <c r="DG8" s="648"/>
      <c r="DH8" s="648"/>
      <c r="DI8" s="648"/>
      <c r="DJ8" s="648"/>
      <c r="DK8" s="648"/>
      <c r="DL8" s="648"/>
      <c r="DM8" s="648"/>
      <c r="DN8" s="648"/>
      <c r="DO8" s="648"/>
      <c r="DP8" s="649"/>
      <c r="DQ8" s="656">
        <v>837357</v>
      </c>
      <c r="DR8" s="648"/>
      <c r="DS8" s="648"/>
      <c r="DT8" s="648"/>
      <c r="DU8" s="648"/>
      <c r="DV8" s="648"/>
      <c r="DW8" s="648"/>
      <c r="DX8" s="648"/>
      <c r="DY8" s="648"/>
      <c r="DZ8" s="648"/>
      <c r="EA8" s="648"/>
      <c r="EB8" s="648"/>
      <c r="EC8" s="657"/>
    </row>
    <row r="9" spans="2:143" ht="11.25" customHeight="1">
      <c r="B9" s="644" t="s">
        <v>245</v>
      </c>
      <c r="C9" s="645"/>
      <c r="D9" s="645"/>
      <c r="E9" s="645"/>
      <c r="F9" s="645"/>
      <c r="G9" s="645"/>
      <c r="H9" s="645"/>
      <c r="I9" s="645"/>
      <c r="J9" s="645"/>
      <c r="K9" s="645"/>
      <c r="L9" s="645"/>
      <c r="M9" s="645"/>
      <c r="N9" s="645"/>
      <c r="O9" s="645"/>
      <c r="P9" s="645"/>
      <c r="Q9" s="646"/>
      <c r="R9" s="647">
        <v>6658</v>
      </c>
      <c r="S9" s="648"/>
      <c r="T9" s="648"/>
      <c r="U9" s="648"/>
      <c r="V9" s="648"/>
      <c r="W9" s="648"/>
      <c r="X9" s="648"/>
      <c r="Y9" s="649"/>
      <c r="Z9" s="650">
        <v>0.1</v>
      </c>
      <c r="AA9" s="650"/>
      <c r="AB9" s="650"/>
      <c r="AC9" s="650"/>
      <c r="AD9" s="651">
        <v>6658</v>
      </c>
      <c r="AE9" s="651"/>
      <c r="AF9" s="651"/>
      <c r="AG9" s="651"/>
      <c r="AH9" s="651"/>
      <c r="AI9" s="651"/>
      <c r="AJ9" s="651"/>
      <c r="AK9" s="651"/>
      <c r="AL9" s="652">
        <v>0.2</v>
      </c>
      <c r="AM9" s="653"/>
      <c r="AN9" s="653"/>
      <c r="AO9" s="654"/>
      <c r="AP9" s="644" t="s">
        <v>246</v>
      </c>
      <c r="AQ9" s="645"/>
      <c r="AR9" s="645"/>
      <c r="AS9" s="645"/>
      <c r="AT9" s="645"/>
      <c r="AU9" s="645"/>
      <c r="AV9" s="645"/>
      <c r="AW9" s="645"/>
      <c r="AX9" s="645"/>
      <c r="AY9" s="645"/>
      <c r="AZ9" s="645"/>
      <c r="BA9" s="645"/>
      <c r="BB9" s="645"/>
      <c r="BC9" s="645"/>
      <c r="BD9" s="645"/>
      <c r="BE9" s="645"/>
      <c r="BF9" s="646"/>
      <c r="BG9" s="647">
        <v>547285</v>
      </c>
      <c r="BH9" s="648"/>
      <c r="BI9" s="648"/>
      <c r="BJ9" s="648"/>
      <c r="BK9" s="648"/>
      <c r="BL9" s="648"/>
      <c r="BM9" s="648"/>
      <c r="BN9" s="649"/>
      <c r="BO9" s="650">
        <v>41</v>
      </c>
      <c r="BP9" s="650"/>
      <c r="BQ9" s="650"/>
      <c r="BR9" s="650"/>
      <c r="BS9" s="656" t="s">
        <v>238</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338453</v>
      </c>
      <c r="CS9" s="648"/>
      <c r="CT9" s="648"/>
      <c r="CU9" s="648"/>
      <c r="CV9" s="648"/>
      <c r="CW9" s="648"/>
      <c r="CX9" s="648"/>
      <c r="CY9" s="649"/>
      <c r="CZ9" s="650">
        <v>5.7</v>
      </c>
      <c r="DA9" s="650"/>
      <c r="DB9" s="650"/>
      <c r="DC9" s="650"/>
      <c r="DD9" s="656">
        <v>7651</v>
      </c>
      <c r="DE9" s="648"/>
      <c r="DF9" s="648"/>
      <c r="DG9" s="648"/>
      <c r="DH9" s="648"/>
      <c r="DI9" s="648"/>
      <c r="DJ9" s="648"/>
      <c r="DK9" s="648"/>
      <c r="DL9" s="648"/>
      <c r="DM9" s="648"/>
      <c r="DN9" s="648"/>
      <c r="DO9" s="648"/>
      <c r="DP9" s="649"/>
      <c r="DQ9" s="656">
        <v>321650</v>
      </c>
      <c r="DR9" s="648"/>
      <c r="DS9" s="648"/>
      <c r="DT9" s="648"/>
      <c r="DU9" s="648"/>
      <c r="DV9" s="648"/>
      <c r="DW9" s="648"/>
      <c r="DX9" s="648"/>
      <c r="DY9" s="648"/>
      <c r="DZ9" s="648"/>
      <c r="EA9" s="648"/>
      <c r="EB9" s="648"/>
      <c r="EC9" s="657"/>
    </row>
    <row r="10" spans="2:143" ht="11.25" customHeight="1">
      <c r="B10" s="644" t="s">
        <v>248</v>
      </c>
      <c r="C10" s="645"/>
      <c r="D10" s="645"/>
      <c r="E10" s="645"/>
      <c r="F10" s="645"/>
      <c r="G10" s="645"/>
      <c r="H10" s="645"/>
      <c r="I10" s="645"/>
      <c r="J10" s="645"/>
      <c r="K10" s="645"/>
      <c r="L10" s="645"/>
      <c r="M10" s="645"/>
      <c r="N10" s="645"/>
      <c r="O10" s="645"/>
      <c r="P10" s="645"/>
      <c r="Q10" s="646"/>
      <c r="R10" s="647" t="s">
        <v>140</v>
      </c>
      <c r="S10" s="648"/>
      <c r="T10" s="648"/>
      <c r="U10" s="648"/>
      <c r="V10" s="648"/>
      <c r="W10" s="648"/>
      <c r="X10" s="648"/>
      <c r="Y10" s="649"/>
      <c r="Z10" s="650" t="s">
        <v>238</v>
      </c>
      <c r="AA10" s="650"/>
      <c r="AB10" s="650"/>
      <c r="AC10" s="650"/>
      <c r="AD10" s="651" t="s">
        <v>238</v>
      </c>
      <c r="AE10" s="651"/>
      <c r="AF10" s="651"/>
      <c r="AG10" s="651"/>
      <c r="AH10" s="651"/>
      <c r="AI10" s="651"/>
      <c r="AJ10" s="651"/>
      <c r="AK10" s="651"/>
      <c r="AL10" s="652" t="s">
        <v>140</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22887</v>
      </c>
      <c r="BH10" s="648"/>
      <c r="BI10" s="648"/>
      <c r="BJ10" s="648"/>
      <c r="BK10" s="648"/>
      <c r="BL10" s="648"/>
      <c r="BM10" s="648"/>
      <c r="BN10" s="649"/>
      <c r="BO10" s="650">
        <v>1.7</v>
      </c>
      <c r="BP10" s="650"/>
      <c r="BQ10" s="650"/>
      <c r="BR10" s="650"/>
      <c r="BS10" s="656" t="s">
        <v>238</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10068</v>
      </c>
      <c r="CS10" s="648"/>
      <c r="CT10" s="648"/>
      <c r="CU10" s="648"/>
      <c r="CV10" s="648"/>
      <c r="CW10" s="648"/>
      <c r="CX10" s="648"/>
      <c r="CY10" s="649"/>
      <c r="CZ10" s="650">
        <v>0.2</v>
      </c>
      <c r="DA10" s="650"/>
      <c r="DB10" s="650"/>
      <c r="DC10" s="650"/>
      <c r="DD10" s="656" t="s">
        <v>140</v>
      </c>
      <c r="DE10" s="648"/>
      <c r="DF10" s="648"/>
      <c r="DG10" s="648"/>
      <c r="DH10" s="648"/>
      <c r="DI10" s="648"/>
      <c r="DJ10" s="648"/>
      <c r="DK10" s="648"/>
      <c r="DL10" s="648"/>
      <c r="DM10" s="648"/>
      <c r="DN10" s="648"/>
      <c r="DO10" s="648"/>
      <c r="DP10" s="649"/>
      <c r="DQ10" s="656">
        <v>10068</v>
      </c>
      <c r="DR10" s="648"/>
      <c r="DS10" s="648"/>
      <c r="DT10" s="648"/>
      <c r="DU10" s="648"/>
      <c r="DV10" s="648"/>
      <c r="DW10" s="648"/>
      <c r="DX10" s="648"/>
      <c r="DY10" s="648"/>
      <c r="DZ10" s="648"/>
      <c r="EA10" s="648"/>
      <c r="EB10" s="648"/>
      <c r="EC10" s="657"/>
    </row>
    <row r="11" spans="2:143" ht="11.25" customHeight="1">
      <c r="B11" s="644" t="s">
        <v>251</v>
      </c>
      <c r="C11" s="645"/>
      <c r="D11" s="645"/>
      <c r="E11" s="645"/>
      <c r="F11" s="645"/>
      <c r="G11" s="645"/>
      <c r="H11" s="645"/>
      <c r="I11" s="645"/>
      <c r="J11" s="645"/>
      <c r="K11" s="645"/>
      <c r="L11" s="645"/>
      <c r="M11" s="645"/>
      <c r="N11" s="645"/>
      <c r="O11" s="645"/>
      <c r="P11" s="645"/>
      <c r="Q11" s="646"/>
      <c r="R11" s="647">
        <v>225940</v>
      </c>
      <c r="S11" s="648"/>
      <c r="T11" s="648"/>
      <c r="U11" s="648"/>
      <c r="V11" s="648"/>
      <c r="W11" s="648"/>
      <c r="X11" s="648"/>
      <c r="Y11" s="649"/>
      <c r="Z11" s="652">
        <v>3.6</v>
      </c>
      <c r="AA11" s="653"/>
      <c r="AB11" s="653"/>
      <c r="AC11" s="665"/>
      <c r="AD11" s="656">
        <v>225940</v>
      </c>
      <c r="AE11" s="648"/>
      <c r="AF11" s="648"/>
      <c r="AG11" s="648"/>
      <c r="AH11" s="648"/>
      <c r="AI11" s="648"/>
      <c r="AJ11" s="648"/>
      <c r="AK11" s="649"/>
      <c r="AL11" s="652">
        <v>7.6</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13894</v>
      </c>
      <c r="BH11" s="648"/>
      <c r="BI11" s="648"/>
      <c r="BJ11" s="648"/>
      <c r="BK11" s="648"/>
      <c r="BL11" s="648"/>
      <c r="BM11" s="648"/>
      <c r="BN11" s="649"/>
      <c r="BO11" s="650">
        <v>1</v>
      </c>
      <c r="BP11" s="650"/>
      <c r="BQ11" s="650"/>
      <c r="BR11" s="650"/>
      <c r="BS11" s="656">
        <v>1460</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151346</v>
      </c>
      <c r="CS11" s="648"/>
      <c r="CT11" s="648"/>
      <c r="CU11" s="648"/>
      <c r="CV11" s="648"/>
      <c r="CW11" s="648"/>
      <c r="CX11" s="648"/>
      <c r="CY11" s="649"/>
      <c r="CZ11" s="650">
        <v>2.6</v>
      </c>
      <c r="DA11" s="650"/>
      <c r="DB11" s="650"/>
      <c r="DC11" s="650"/>
      <c r="DD11" s="656" t="s">
        <v>129</v>
      </c>
      <c r="DE11" s="648"/>
      <c r="DF11" s="648"/>
      <c r="DG11" s="648"/>
      <c r="DH11" s="648"/>
      <c r="DI11" s="648"/>
      <c r="DJ11" s="648"/>
      <c r="DK11" s="648"/>
      <c r="DL11" s="648"/>
      <c r="DM11" s="648"/>
      <c r="DN11" s="648"/>
      <c r="DO11" s="648"/>
      <c r="DP11" s="649"/>
      <c r="DQ11" s="656">
        <v>114022</v>
      </c>
      <c r="DR11" s="648"/>
      <c r="DS11" s="648"/>
      <c r="DT11" s="648"/>
      <c r="DU11" s="648"/>
      <c r="DV11" s="648"/>
      <c r="DW11" s="648"/>
      <c r="DX11" s="648"/>
      <c r="DY11" s="648"/>
      <c r="DZ11" s="648"/>
      <c r="EA11" s="648"/>
      <c r="EB11" s="648"/>
      <c r="EC11" s="657"/>
    </row>
    <row r="12" spans="2:143" ht="11.25" customHeight="1">
      <c r="B12" s="644" t="s">
        <v>254</v>
      </c>
      <c r="C12" s="645"/>
      <c r="D12" s="645"/>
      <c r="E12" s="645"/>
      <c r="F12" s="645"/>
      <c r="G12" s="645"/>
      <c r="H12" s="645"/>
      <c r="I12" s="645"/>
      <c r="J12" s="645"/>
      <c r="K12" s="645"/>
      <c r="L12" s="645"/>
      <c r="M12" s="645"/>
      <c r="N12" s="645"/>
      <c r="O12" s="645"/>
      <c r="P12" s="645"/>
      <c r="Q12" s="646"/>
      <c r="R12" s="647">
        <v>31244</v>
      </c>
      <c r="S12" s="648"/>
      <c r="T12" s="648"/>
      <c r="U12" s="648"/>
      <c r="V12" s="648"/>
      <c r="W12" s="648"/>
      <c r="X12" s="648"/>
      <c r="Y12" s="649"/>
      <c r="Z12" s="650">
        <v>0.5</v>
      </c>
      <c r="AA12" s="650"/>
      <c r="AB12" s="650"/>
      <c r="AC12" s="650"/>
      <c r="AD12" s="651">
        <v>31244</v>
      </c>
      <c r="AE12" s="651"/>
      <c r="AF12" s="651"/>
      <c r="AG12" s="651"/>
      <c r="AH12" s="651"/>
      <c r="AI12" s="651"/>
      <c r="AJ12" s="651"/>
      <c r="AK12" s="651"/>
      <c r="AL12" s="652">
        <v>1.1000000000000001</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641234</v>
      </c>
      <c r="BH12" s="648"/>
      <c r="BI12" s="648"/>
      <c r="BJ12" s="648"/>
      <c r="BK12" s="648"/>
      <c r="BL12" s="648"/>
      <c r="BM12" s="648"/>
      <c r="BN12" s="649"/>
      <c r="BO12" s="650">
        <v>48.1</v>
      </c>
      <c r="BP12" s="650"/>
      <c r="BQ12" s="650"/>
      <c r="BR12" s="650"/>
      <c r="BS12" s="656" t="s">
        <v>129</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77694</v>
      </c>
      <c r="CS12" s="648"/>
      <c r="CT12" s="648"/>
      <c r="CU12" s="648"/>
      <c r="CV12" s="648"/>
      <c r="CW12" s="648"/>
      <c r="CX12" s="648"/>
      <c r="CY12" s="649"/>
      <c r="CZ12" s="650">
        <v>1.3</v>
      </c>
      <c r="DA12" s="650"/>
      <c r="DB12" s="650"/>
      <c r="DC12" s="650"/>
      <c r="DD12" s="656">
        <v>908</v>
      </c>
      <c r="DE12" s="648"/>
      <c r="DF12" s="648"/>
      <c r="DG12" s="648"/>
      <c r="DH12" s="648"/>
      <c r="DI12" s="648"/>
      <c r="DJ12" s="648"/>
      <c r="DK12" s="648"/>
      <c r="DL12" s="648"/>
      <c r="DM12" s="648"/>
      <c r="DN12" s="648"/>
      <c r="DO12" s="648"/>
      <c r="DP12" s="649"/>
      <c r="DQ12" s="656">
        <v>76916</v>
      </c>
      <c r="DR12" s="648"/>
      <c r="DS12" s="648"/>
      <c r="DT12" s="648"/>
      <c r="DU12" s="648"/>
      <c r="DV12" s="648"/>
      <c r="DW12" s="648"/>
      <c r="DX12" s="648"/>
      <c r="DY12" s="648"/>
      <c r="DZ12" s="648"/>
      <c r="EA12" s="648"/>
      <c r="EB12" s="648"/>
      <c r="EC12" s="657"/>
    </row>
    <row r="13" spans="2:143" ht="11.25" customHeight="1">
      <c r="B13" s="644" t="s">
        <v>257</v>
      </c>
      <c r="C13" s="645"/>
      <c r="D13" s="645"/>
      <c r="E13" s="645"/>
      <c r="F13" s="645"/>
      <c r="G13" s="645"/>
      <c r="H13" s="645"/>
      <c r="I13" s="645"/>
      <c r="J13" s="645"/>
      <c r="K13" s="645"/>
      <c r="L13" s="645"/>
      <c r="M13" s="645"/>
      <c r="N13" s="645"/>
      <c r="O13" s="645"/>
      <c r="P13" s="645"/>
      <c r="Q13" s="646"/>
      <c r="R13" s="647" t="s">
        <v>140</v>
      </c>
      <c r="S13" s="648"/>
      <c r="T13" s="648"/>
      <c r="U13" s="648"/>
      <c r="V13" s="648"/>
      <c r="W13" s="648"/>
      <c r="X13" s="648"/>
      <c r="Y13" s="649"/>
      <c r="Z13" s="650" t="s">
        <v>129</v>
      </c>
      <c r="AA13" s="650"/>
      <c r="AB13" s="650"/>
      <c r="AC13" s="650"/>
      <c r="AD13" s="651" t="s">
        <v>238</v>
      </c>
      <c r="AE13" s="651"/>
      <c r="AF13" s="651"/>
      <c r="AG13" s="651"/>
      <c r="AH13" s="651"/>
      <c r="AI13" s="651"/>
      <c r="AJ13" s="651"/>
      <c r="AK13" s="651"/>
      <c r="AL13" s="652" t="s">
        <v>238</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640856</v>
      </c>
      <c r="BH13" s="648"/>
      <c r="BI13" s="648"/>
      <c r="BJ13" s="648"/>
      <c r="BK13" s="648"/>
      <c r="BL13" s="648"/>
      <c r="BM13" s="648"/>
      <c r="BN13" s="649"/>
      <c r="BO13" s="650">
        <v>48.1</v>
      </c>
      <c r="BP13" s="650"/>
      <c r="BQ13" s="650"/>
      <c r="BR13" s="650"/>
      <c r="BS13" s="656" t="s">
        <v>129</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609272</v>
      </c>
      <c r="CS13" s="648"/>
      <c r="CT13" s="648"/>
      <c r="CU13" s="648"/>
      <c r="CV13" s="648"/>
      <c r="CW13" s="648"/>
      <c r="CX13" s="648"/>
      <c r="CY13" s="649"/>
      <c r="CZ13" s="650">
        <v>10.3</v>
      </c>
      <c r="DA13" s="650"/>
      <c r="DB13" s="650"/>
      <c r="DC13" s="650"/>
      <c r="DD13" s="656">
        <v>295414</v>
      </c>
      <c r="DE13" s="648"/>
      <c r="DF13" s="648"/>
      <c r="DG13" s="648"/>
      <c r="DH13" s="648"/>
      <c r="DI13" s="648"/>
      <c r="DJ13" s="648"/>
      <c r="DK13" s="648"/>
      <c r="DL13" s="648"/>
      <c r="DM13" s="648"/>
      <c r="DN13" s="648"/>
      <c r="DO13" s="648"/>
      <c r="DP13" s="649"/>
      <c r="DQ13" s="656">
        <v>440651</v>
      </c>
      <c r="DR13" s="648"/>
      <c r="DS13" s="648"/>
      <c r="DT13" s="648"/>
      <c r="DU13" s="648"/>
      <c r="DV13" s="648"/>
      <c r="DW13" s="648"/>
      <c r="DX13" s="648"/>
      <c r="DY13" s="648"/>
      <c r="DZ13" s="648"/>
      <c r="EA13" s="648"/>
      <c r="EB13" s="648"/>
      <c r="EC13" s="657"/>
    </row>
    <row r="14" spans="2:143" ht="11.25" customHeight="1">
      <c r="B14" s="644" t="s">
        <v>260</v>
      </c>
      <c r="C14" s="645"/>
      <c r="D14" s="645"/>
      <c r="E14" s="645"/>
      <c r="F14" s="645"/>
      <c r="G14" s="645"/>
      <c r="H14" s="645"/>
      <c r="I14" s="645"/>
      <c r="J14" s="645"/>
      <c r="K14" s="645"/>
      <c r="L14" s="645"/>
      <c r="M14" s="645"/>
      <c r="N14" s="645"/>
      <c r="O14" s="645"/>
      <c r="P14" s="645"/>
      <c r="Q14" s="646"/>
      <c r="R14" s="647" t="s">
        <v>140</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129</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38496</v>
      </c>
      <c r="BH14" s="648"/>
      <c r="BI14" s="648"/>
      <c r="BJ14" s="648"/>
      <c r="BK14" s="648"/>
      <c r="BL14" s="648"/>
      <c r="BM14" s="648"/>
      <c r="BN14" s="649"/>
      <c r="BO14" s="650">
        <v>2.9</v>
      </c>
      <c r="BP14" s="650"/>
      <c r="BQ14" s="650"/>
      <c r="BR14" s="650"/>
      <c r="BS14" s="656" t="s">
        <v>140</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256943</v>
      </c>
      <c r="CS14" s="648"/>
      <c r="CT14" s="648"/>
      <c r="CU14" s="648"/>
      <c r="CV14" s="648"/>
      <c r="CW14" s="648"/>
      <c r="CX14" s="648"/>
      <c r="CY14" s="649"/>
      <c r="CZ14" s="650">
        <v>4.4000000000000004</v>
      </c>
      <c r="DA14" s="650"/>
      <c r="DB14" s="650"/>
      <c r="DC14" s="650"/>
      <c r="DD14" s="656">
        <v>2566</v>
      </c>
      <c r="DE14" s="648"/>
      <c r="DF14" s="648"/>
      <c r="DG14" s="648"/>
      <c r="DH14" s="648"/>
      <c r="DI14" s="648"/>
      <c r="DJ14" s="648"/>
      <c r="DK14" s="648"/>
      <c r="DL14" s="648"/>
      <c r="DM14" s="648"/>
      <c r="DN14" s="648"/>
      <c r="DO14" s="648"/>
      <c r="DP14" s="649"/>
      <c r="DQ14" s="656">
        <v>256943</v>
      </c>
      <c r="DR14" s="648"/>
      <c r="DS14" s="648"/>
      <c r="DT14" s="648"/>
      <c r="DU14" s="648"/>
      <c r="DV14" s="648"/>
      <c r="DW14" s="648"/>
      <c r="DX14" s="648"/>
      <c r="DY14" s="648"/>
      <c r="DZ14" s="648"/>
      <c r="EA14" s="648"/>
      <c r="EB14" s="648"/>
      <c r="EC14" s="657"/>
    </row>
    <row r="15" spans="2:143" ht="11.25" customHeight="1">
      <c r="B15" s="644" t="s">
        <v>263</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140</v>
      </c>
      <c r="AA15" s="650"/>
      <c r="AB15" s="650"/>
      <c r="AC15" s="650"/>
      <c r="AD15" s="651" t="s">
        <v>238</v>
      </c>
      <c r="AE15" s="651"/>
      <c r="AF15" s="651"/>
      <c r="AG15" s="651"/>
      <c r="AH15" s="651"/>
      <c r="AI15" s="651"/>
      <c r="AJ15" s="651"/>
      <c r="AK15" s="651"/>
      <c r="AL15" s="652" t="s">
        <v>238</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47986</v>
      </c>
      <c r="BH15" s="648"/>
      <c r="BI15" s="648"/>
      <c r="BJ15" s="648"/>
      <c r="BK15" s="648"/>
      <c r="BL15" s="648"/>
      <c r="BM15" s="648"/>
      <c r="BN15" s="649"/>
      <c r="BO15" s="650">
        <v>3.6</v>
      </c>
      <c r="BP15" s="650"/>
      <c r="BQ15" s="650"/>
      <c r="BR15" s="650"/>
      <c r="BS15" s="656" t="s">
        <v>238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591720</v>
      </c>
      <c r="CS15" s="648"/>
      <c r="CT15" s="648"/>
      <c r="CU15" s="648"/>
      <c r="CV15" s="648"/>
      <c r="CW15" s="648"/>
      <c r="CX15" s="648"/>
      <c r="CY15" s="649"/>
      <c r="CZ15" s="650">
        <v>10</v>
      </c>
      <c r="DA15" s="650"/>
      <c r="DB15" s="650"/>
      <c r="DC15" s="650"/>
      <c r="DD15" s="656">
        <v>144457</v>
      </c>
      <c r="DE15" s="648"/>
      <c r="DF15" s="648"/>
      <c r="DG15" s="648"/>
      <c r="DH15" s="648"/>
      <c r="DI15" s="648"/>
      <c r="DJ15" s="648"/>
      <c r="DK15" s="648"/>
      <c r="DL15" s="648"/>
      <c r="DM15" s="648"/>
      <c r="DN15" s="648"/>
      <c r="DO15" s="648"/>
      <c r="DP15" s="649"/>
      <c r="DQ15" s="656">
        <v>396929</v>
      </c>
      <c r="DR15" s="648"/>
      <c r="DS15" s="648"/>
      <c r="DT15" s="648"/>
      <c r="DU15" s="648"/>
      <c r="DV15" s="648"/>
      <c r="DW15" s="648"/>
      <c r="DX15" s="648"/>
      <c r="DY15" s="648"/>
      <c r="DZ15" s="648"/>
      <c r="EA15" s="648"/>
      <c r="EB15" s="648"/>
      <c r="EC15" s="657"/>
    </row>
    <row r="16" spans="2:143" ht="11.25" customHeight="1">
      <c r="B16" s="644" t="s">
        <v>266</v>
      </c>
      <c r="C16" s="645"/>
      <c r="D16" s="645"/>
      <c r="E16" s="645"/>
      <c r="F16" s="645"/>
      <c r="G16" s="645"/>
      <c r="H16" s="645"/>
      <c r="I16" s="645"/>
      <c r="J16" s="645"/>
      <c r="K16" s="645"/>
      <c r="L16" s="645"/>
      <c r="M16" s="645"/>
      <c r="N16" s="645"/>
      <c r="O16" s="645"/>
      <c r="P16" s="645"/>
      <c r="Q16" s="646"/>
      <c r="R16" s="647">
        <v>6232</v>
      </c>
      <c r="S16" s="648"/>
      <c r="T16" s="648"/>
      <c r="U16" s="648"/>
      <c r="V16" s="648"/>
      <c r="W16" s="648"/>
      <c r="X16" s="648"/>
      <c r="Y16" s="649"/>
      <c r="Z16" s="650">
        <v>0.1</v>
      </c>
      <c r="AA16" s="650"/>
      <c r="AB16" s="650"/>
      <c r="AC16" s="650"/>
      <c r="AD16" s="651">
        <v>6232</v>
      </c>
      <c r="AE16" s="651"/>
      <c r="AF16" s="651"/>
      <c r="AG16" s="651"/>
      <c r="AH16" s="651"/>
      <c r="AI16" s="651"/>
      <c r="AJ16" s="651"/>
      <c r="AK16" s="651"/>
      <c r="AL16" s="652">
        <v>0.2</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140</v>
      </c>
      <c r="BP16" s="650"/>
      <c r="BQ16" s="650"/>
      <c r="BR16" s="650"/>
      <c r="BS16" s="656" t="s">
        <v>238</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54617</v>
      </c>
      <c r="CS16" s="648"/>
      <c r="CT16" s="648"/>
      <c r="CU16" s="648"/>
      <c r="CV16" s="648"/>
      <c r="CW16" s="648"/>
      <c r="CX16" s="648"/>
      <c r="CY16" s="649"/>
      <c r="CZ16" s="650">
        <v>0.9</v>
      </c>
      <c r="DA16" s="650"/>
      <c r="DB16" s="650"/>
      <c r="DC16" s="650"/>
      <c r="DD16" s="656" t="s">
        <v>129</v>
      </c>
      <c r="DE16" s="648"/>
      <c r="DF16" s="648"/>
      <c r="DG16" s="648"/>
      <c r="DH16" s="648"/>
      <c r="DI16" s="648"/>
      <c r="DJ16" s="648"/>
      <c r="DK16" s="648"/>
      <c r="DL16" s="648"/>
      <c r="DM16" s="648"/>
      <c r="DN16" s="648"/>
      <c r="DO16" s="648"/>
      <c r="DP16" s="649"/>
      <c r="DQ16" s="656">
        <v>20594</v>
      </c>
      <c r="DR16" s="648"/>
      <c r="DS16" s="648"/>
      <c r="DT16" s="648"/>
      <c r="DU16" s="648"/>
      <c r="DV16" s="648"/>
      <c r="DW16" s="648"/>
      <c r="DX16" s="648"/>
      <c r="DY16" s="648"/>
      <c r="DZ16" s="648"/>
      <c r="EA16" s="648"/>
      <c r="EB16" s="648"/>
      <c r="EC16" s="657"/>
    </row>
    <row r="17" spans="2:133" ht="11.25" customHeight="1">
      <c r="B17" s="644" t="s">
        <v>269</v>
      </c>
      <c r="C17" s="645"/>
      <c r="D17" s="645"/>
      <c r="E17" s="645"/>
      <c r="F17" s="645"/>
      <c r="G17" s="645"/>
      <c r="H17" s="645"/>
      <c r="I17" s="645"/>
      <c r="J17" s="645"/>
      <c r="K17" s="645"/>
      <c r="L17" s="645"/>
      <c r="M17" s="645"/>
      <c r="N17" s="645"/>
      <c r="O17" s="645"/>
      <c r="P17" s="645"/>
      <c r="Q17" s="646"/>
      <c r="R17" s="647">
        <v>2272</v>
      </c>
      <c r="S17" s="648"/>
      <c r="T17" s="648"/>
      <c r="U17" s="648"/>
      <c r="V17" s="648"/>
      <c r="W17" s="648"/>
      <c r="X17" s="648"/>
      <c r="Y17" s="649"/>
      <c r="Z17" s="650">
        <v>0</v>
      </c>
      <c r="AA17" s="650"/>
      <c r="AB17" s="650"/>
      <c r="AC17" s="650"/>
      <c r="AD17" s="651">
        <v>2272</v>
      </c>
      <c r="AE17" s="651"/>
      <c r="AF17" s="651"/>
      <c r="AG17" s="651"/>
      <c r="AH17" s="651"/>
      <c r="AI17" s="651"/>
      <c r="AJ17" s="651"/>
      <c r="AK17" s="651"/>
      <c r="AL17" s="652">
        <v>0.1</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238</v>
      </c>
      <c r="BP17" s="650"/>
      <c r="BQ17" s="650"/>
      <c r="BR17" s="650"/>
      <c r="BS17" s="656" t="s">
        <v>238</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287481</v>
      </c>
      <c r="CS17" s="648"/>
      <c r="CT17" s="648"/>
      <c r="CU17" s="648"/>
      <c r="CV17" s="648"/>
      <c r="CW17" s="648"/>
      <c r="CX17" s="648"/>
      <c r="CY17" s="649"/>
      <c r="CZ17" s="650">
        <v>4.9000000000000004</v>
      </c>
      <c r="DA17" s="650"/>
      <c r="DB17" s="650"/>
      <c r="DC17" s="650"/>
      <c r="DD17" s="656" t="s">
        <v>238</v>
      </c>
      <c r="DE17" s="648"/>
      <c r="DF17" s="648"/>
      <c r="DG17" s="648"/>
      <c r="DH17" s="648"/>
      <c r="DI17" s="648"/>
      <c r="DJ17" s="648"/>
      <c r="DK17" s="648"/>
      <c r="DL17" s="648"/>
      <c r="DM17" s="648"/>
      <c r="DN17" s="648"/>
      <c r="DO17" s="648"/>
      <c r="DP17" s="649"/>
      <c r="DQ17" s="656">
        <v>287481</v>
      </c>
      <c r="DR17" s="648"/>
      <c r="DS17" s="648"/>
      <c r="DT17" s="648"/>
      <c r="DU17" s="648"/>
      <c r="DV17" s="648"/>
      <c r="DW17" s="648"/>
      <c r="DX17" s="648"/>
      <c r="DY17" s="648"/>
      <c r="DZ17" s="648"/>
      <c r="EA17" s="648"/>
      <c r="EB17" s="648"/>
      <c r="EC17" s="657"/>
    </row>
    <row r="18" spans="2:133" ht="11.25" customHeight="1">
      <c r="B18" s="644" t="s">
        <v>272</v>
      </c>
      <c r="C18" s="645"/>
      <c r="D18" s="645"/>
      <c r="E18" s="645"/>
      <c r="F18" s="645"/>
      <c r="G18" s="645"/>
      <c r="H18" s="645"/>
      <c r="I18" s="645"/>
      <c r="J18" s="645"/>
      <c r="K18" s="645"/>
      <c r="L18" s="645"/>
      <c r="M18" s="645"/>
      <c r="N18" s="645"/>
      <c r="O18" s="645"/>
      <c r="P18" s="645"/>
      <c r="Q18" s="646"/>
      <c r="R18" s="647">
        <v>10664</v>
      </c>
      <c r="S18" s="648"/>
      <c r="T18" s="648"/>
      <c r="U18" s="648"/>
      <c r="V18" s="648"/>
      <c r="W18" s="648"/>
      <c r="X18" s="648"/>
      <c r="Y18" s="649"/>
      <c r="Z18" s="650">
        <v>0.2</v>
      </c>
      <c r="AA18" s="650"/>
      <c r="AB18" s="650"/>
      <c r="AC18" s="650"/>
      <c r="AD18" s="651">
        <v>10664</v>
      </c>
      <c r="AE18" s="651"/>
      <c r="AF18" s="651"/>
      <c r="AG18" s="651"/>
      <c r="AH18" s="651"/>
      <c r="AI18" s="651"/>
      <c r="AJ18" s="651"/>
      <c r="AK18" s="651"/>
      <c r="AL18" s="652">
        <v>0.4</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238</v>
      </c>
      <c r="BP18" s="650"/>
      <c r="BQ18" s="650"/>
      <c r="BR18" s="650"/>
      <c r="BS18" s="656" t="s">
        <v>238</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140</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c r="B19" s="644" t="s">
        <v>275</v>
      </c>
      <c r="C19" s="645"/>
      <c r="D19" s="645"/>
      <c r="E19" s="645"/>
      <c r="F19" s="645"/>
      <c r="G19" s="645"/>
      <c r="H19" s="645"/>
      <c r="I19" s="645"/>
      <c r="J19" s="645"/>
      <c r="K19" s="645"/>
      <c r="L19" s="645"/>
      <c r="M19" s="645"/>
      <c r="N19" s="645"/>
      <c r="O19" s="645"/>
      <c r="P19" s="645"/>
      <c r="Q19" s="646"/>
      <c r="R19" s="647">
        <v>6039</v>
      </c>
      <c r="S19" s="648"/>
      <c r="T19" s="648"/>
      <c r="U19" s="648"/>
      <c r="V19" s="648"/>
      <c r="W19" s="648"/>
      <c r="X19" s="648"/>
      <c r="Y19" s="649"/>
      <c r="Z19" s="650">
        <v>0.1</v>
      </c>
      <c r="AA19" s="650"/>
      <c r="AB19" s="650"/>
      <c r="AC19" s="650"/>
      <c r="AD19" s="651">
        <v>6039</v>
      </c>
      <c r="AE19" s="651"/>
      <c r="AF19" s="651"/>
      <c r="AG19" s="651"/>
      <c r="AH19" s="651"/>
      <c r="AI19" s="651"/>
      <c r="AJ19" s="651"/>
      <c r="AK19" s="651"/>
      <c r="AL19" s="652">
        <v>0.2</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64</v>
      </c>
      <c r="BH19" s="648"/>
      <c r="BI19" s="648"/>
      <c r="BJ19" s="648"/>
      <c r="BK19" s="648"/>
      <c r="BL19" s="648"/>
      <c r="BM19" s="648"/>
      <c r="BN19" s="649"/>
      <c r="BO19" s="650">
        <v>0</v>
      </c>
      <c r="BP19" s="650"/>
      <c r="BQ19" s="650"/>
      <c r="BR19" s="650"/>
      <c r="BS19" s="656" t="s">
        <v>140</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c r="B20" s="644" t="s">
        <v>278</v>
      </c>
      <c r="C20" s="645"/>
      <c r="D20" s="645"/>
      <c r="E20" s="645"/>
      <c r="F20" s="645"/>
      <c r="G20" s="645"/>
      <c r="H20" s="645"/>
      <c r="I20" s="645"/>
      <c r="J20" s="645"/>
      <c r="K20" s="645"/>
      <c r="L20" s="645"/>
      <c r="M20" s="645"/>
      <c r="N20" s="645"/>
      <c r="O20" s="645"/>
      <c r="P20" s="645"/>
      <c r="Q20" s="646"/>
      <c r="R20" s="647">
        <v>3167</v>
      </c>
      <c r="S20" s="648"/>
      <c r="T20" s="648"/>
      <c r="U20" s="648"/>
      <c r="V20" s="648"/>
      <c r="W20" s="648"/>
      <c r="X20" s="648"/>
      <c r="Y20" s="649"/>
      <c r="Z20" s="650">
        <v>0.1</v>
      </c>
      <c r="AA20" s="650"/>
      <c r="AB20" s="650"/>
      <c r="AC20" s="650"/>
      <c r="AD20" s="651">
        <v>3167</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64</v>
      </c>
      <c r="BH20" s="648"/>
      <c r="BI20" s="648"/>
      <c r="BJ20" s="648"/>
      <c r="BK20" s="648"/>
      <c r="BL20" s="648"/>
      <c r="BM20" s="648"/>
      <c r="BN20" s="649"/>
      <c r="BO20" s="650">
        <v>0</v>
      </c>
      <c r="BP20" s="650"/>
      <c r="BQ20" s="650"/>
      <c r="BR20" s="650"/>
      <c r="BS20" s="656" t="s">
        <v>238</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5894248</v>
      </c>
      <c r="CS20" s="648"/>
      <c r="CT20" s="648"/>
      <c r="CU20" s="648"/>
      <c r="CV20" s="648"/>
      <c r="CW20" s="648"/>
      <c r="CX20" s="648"/>
      <c r="CY20" s="649"/>
      <c r="CZ20" s="650">
        <v>100</v>
      </c>
      <c r="DA20" s="650"/>
      <c r="DB20" s="650"/>
      <c r="DC20" s="650"/>
      <c r="DD20" s="656">
        <v>647400</v>
      </c>
      <c r="DE20" s="648"/>
      <c r="DF20" s="648"/>
      <c r="DG20" s="648"/>
      <c r="DH20" s="648"/>
      <c r="DI20" s="648"/>
      <c r="DJ20" s="648"/>
      <c r="DK20" s="648"/>
      <c r="DL20" s="648"/>
      <c r="DM20" s="648"/>
      <c r="DN20" s="648"/>
      <c r="DO20" s="648"/>
      <c r="DP20" s="649"/>
      <c r="DQ20" s="656">
        <v>3495791</v>
      </c>
      <c r="DR20" s="648"/>
      <c r="DS20" s="648"/>
      <c r="DT20" s="648"/>
      <c r="DU20" s="648"/>
      <c r="DV20" s="648"/>
      <c r="DW20" s="648"/>
      <c r="DX20" s="648"/>
      <c r="DY20" s="648"/>
      <c r="DZ20" s="648"/>
      <c r="EA20" s="648"/>
      <c r="EB20" s="648"/>
      <c r="EC20" s="657"/>
    </row>
    <row r="21" spans="2:133" ht="11.25" customHeight="1">
      <c r="B21" s="644" t="s">
        <v>281</v>
      </c>
      <c r="C21" s="645"/>
      <c r="D21" s="645"/>
      <c r="E21" s="645"/>
      <c r="F21" s="645"/>
      <c r="G21" s="645"/>
      <c r="H21" s="645"/>
      <c r="I21" s="645"/>
      <c r="J21" s="645"/>
      <c r="K21" s="645"/>
      <c r="L21" s="645"/>
      <c r="M21" s="645"/>
      <c r="N21" s="645"/>
      <c r="O21" s="645"/>
      <c r="P21" s="645"/>
      <c r="Q21" s="646"/>
      <c r="R21" s="647">
        <v>1458</v>
      </c>
      <c r="S21" s="648"/>
      <c r="T21" s="648"/>
      <c r="U21" s="648"/>
      <c r="V21" s="648"/>
      <c r="W21" s="648"/>
      <c r="X21" s="648"/>
      <c r="Y21" s="649"/>
      <c r="Z21" s="650">
        <v>0</v>
      </c>
      <c r="AA21" s="650"/>
      <c r="AB21" s="650"/>
      <c r="AC21" s="650"/>
      <c r="AD21" s="651">
        <v>1458</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64</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283</v>
      </c>
      <c r="C22" s="645"/>
      <c r="D22" s="645"/>
      <c r="E22" s="645"/>
      <c r="F22" s="645"/>
      <c r="G22" s="645"/>
      <c r="H22" s="645"/>
      <c r="I22" s="645"/>
      <c r="J22" s="645"/>
      <c r="K22" s="645"/>
      <c r="L22" s="645"/>
      <c r="M22" s="645"/>
      <c r="N22" s="645"/>
      <c r="O22" s="645"/>
      <c r="P22" s="645"/>
      <c r="Q22" s="646"/>
      <c r="R22" s="647">
        <v>1323868</v>
      </c>
      <c r="S22" s="648"/>
      <c r="T22" s="648"/>
      <c r="U22" s="648"/>
      <c r="V22" s="648"/>
      <c r="W22" s="648"/>
      <c r="X22" s="648"/>
      <c r="Y22" s="649"/>
      <c r="Z22" s="650">
        <v>21.3</v>
      </c>
      <c r="AA22" s="650"/>
      <c r="AB22" s="650"/>
      <c r="AC22" s="650"/>
      <c r="AD22" s="651">
        <v>1267757</v>
      </c>
      <c r="AE22" s="651"/>
      <c r="AF22" s="651"/>
      <c r="AG22" s="651"/>
      <c r="AH22" s="651"/>
      <c r="AI22" s="651"/>
      <c r="AJ22" s="651"/>
      <c r="AK22" s="651"/>
      <c r="AL22" s="652">
        <v>42.8</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238</v>
      </c>
      <c r="BP22" s="650"/>
      <c r="BQ22" s="650"/>
      <c r="BR22" s="650"/>
      <c r="BS22" s="656" t="s">
        <v>129</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286</v>
      </c>
      <c r="C23" s="645"/>
      <c r="D23" s="645"/>
      <c r="E23" s="645"/>
      <c r="F23" s="645"/>
      <c r="G23" s="645"/>
      <c r="H23" s="645"/>
      <c r="I23" s="645"/>
      <c r="J23" s="645"/>
      <c r="K23" s="645"/>
      <c r="L23" s="645"/>
      <c r="M23" s="645"/>
      <c r="N23" s="645"/>
      <c r="O23" s="645"/>
      <c r="P23" s="645"/>
      <c r="Q23" s="646"/>
      <c r="R23" s="647">
        <v>1267757</v>
      </c>
      <c r="S23" s="648"/>
      <c r="T23" s="648"/>
      <c r="U23" s="648"/>
      <c r="V23" s="648"/>
      <c r="W23" s="648"/>
      <c r="X23" s="648"/>
      <c r="Y23" s="649"/>
      <c r="Z23" s="650">
        <v>20.399999999999999</v>
      </c>
      <c r="AA23" s="650"/>
      <c r="AB23" s="650"/>
      <c r="AC23" s="650"/>
      <c r="AD23" s="651">
        <v>1267757</v>
      </c>
      <c r="AE23" s="651"/>
      <c r="AF23" s="651"/>
      <c r="AG23" s="651"/>
      <c r="AH23" s="651"/>
      <c r="AI23" s="651"/>
      <c r="AJ23" s="651"/>
      <c r="AK23" s="651"/>
      <c r="AL23" s="652">
        <v>42.8</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140</v>
      </c>
      <c r="BP23" s="650"/>
      <c r="BQ23" s="650"/>
      <c r="BR23" s="650"/>
      <c r="BS23" s="656" t="s">
        <v>238</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c r="B24" s="644" t="s">
        <v>293</v>
      </c>
      <c r="C24" s="645"/>
      <c r="D24" s="645"/>
      <c r="E24" s="645"/>
      <c r="F24" s="645"/>
      <c r="G24" s="645"/>
      <c r="H24" s="645"/>
      <c r="I24" s="645"/>
      <c r="J24" s="645"/>
      <c r="K24" s="645"/>
      <c r="L24" s="645"/>
      <c r="M24" s="645"/>
      <c r="N24" s="645"/>
      <c r="O24" s="645"/>
      <c r="P24" s="645"/>
      <c r="Q24" s="646"/>
      <c r="R24" s="647">
        <v>56111</v>
      </c>
      <c r="S24" s="648"/>
      <c r="T24" s="648"/>
      <c r="U24" s="648"/>
      <c r="V24" s="648"/>
      <c r="W24" s="648"/>
      <c r="X24" s="648"/>
      <c r="Y24" s="649"/>
      <c r="Z24" s="650">
        <v>0.9</v>
      </c>
      <c r="AA24" s="650"/>
      <c r="AB24" s="650"/>
      <c r="AC24" s="650"/>
      <c r="AD24" s="651" t="s">
        <v>238</v>
      </c>
      <c r="AE24" s="651"/>
      <c r="AF24" s="651"/>
      <c r="AG24" s="651"/>
      <c r="AH24" s="651"/>
      <c r="AI24" s="651"/>
      <c r="AJ24" s="651"/>
      <c r="AK24" s="651"/>
      <c r="AL24" s="652" t="s">
        <v>238</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1818025</v>
      </c>
      <c r="CS24" s="637"/>
      <c r="CT24" s="637"/>
      <c r="CU24" s="637"/>
      <c r="CV24" s="637"/>
      <c r="CW24" s="637"/>
      <c r="CX24" s="637"/>
      <c r="CY24" s="638"/>
      <c r="CZ24" s="641">
        <v>30.8</v>
      </c>
      <c r="DA24" s="642"/>
      <c r="DB24" s="642"/>
      <c r="DC24" s="661"/>
      <c r="DD24" s="685">
        <v>1324858</v>
      </c>
      <c r="DE24" s="637"/>
      <c r="DF24" s="637"/>
      <c r="DG24" s="637"/>
      <c r="DH24" s="637"/>
      <c r="DI24" s="637"/>
      <c r="DJ24" s="637"/>
      <c r="DK24" s="638"/>
      <c r="DL24" s="685">
        <v>1323436</v>
      </c>
      <c r="DM24" s="637"/>
      <c r="DN24" s="637"/>
      <c r="DO24" s="637"/>
      <c r="DP24" s="637"/>
      <c r="DQ24" s="637"/>
      <c r="DR24" s="637"/>
      <c r="DS24" s="637"/>
      <c r="DT24" s="637"/>
      <c r="DU24" s="637"/>
      <c r="DV24" s="638"/>
      <c r="DW24" s="641">
        <v>42.5</v>
      </c>
      <c r="DX24" s="642"/>
      <c r="DY24" s="642"/>
      <c r="DZ24" s="642"/>
      <c r="EA24" s="642"/>
      <c r="EB24" s="642"/>
      <c r="EC24" s="643"/>
    </row>
    <row r="25" spans="2:133" ht="11.25" customHeight="1">
      <c r="B25" s="644" t="s">
        <v>296</v>
      </c>
      <c r="C25" s="645"/>
      <c r="D25" s="645"/>
      <c r="E25" s="645"/>
      <c r="F25" s="645"/>
      <c r="G25" s="645"/>
      <c r="H25" s="645"/>
      <c r="I25" s="645"/>
      <c r="J25" s="645"/>
      <c r="K25" s="645"/>
      <c r="L25" s="645"/>
      <c r="M25" s="645"/>
      <c r="N25" s="645"/>
      <c r="O25" s="645"/>
      <c r="P25" s="645"/>
      <c r="Q25" s="646"/>
      <c r="R25" s="647" t="s">
        <v>140</v>
      </c>
      <c r="S25" s="648"/>
      <c r="T25" s="648"/>
      <c r="U25" s="648"/>
      <c r="V25" s="648"/>
      <c r="W25" s="648"/>
      <c r="X25" s="648"/>
      <c r="Y25" s="649"/>
      <c r="Z25" s="650" t="s">
        <v>129</v>
      </c>
      <c r="AA25" s="650"/>
      <c r="AB25" s="650"/>
      <c r="AC25" s="650"/>
      <c r="AD25" s="651" t="s">
        <v>140</v>
      </c>
      <c r="AE25" s="651"/>
      <c r="AF25" s="651"/>
      <c r="AG25" s="651"/>
      <c r="AH25" s="651"/>
      <c r="AI25" s="651"/>
      <c r="AJ25" s="651"/>
      <c r="AK25" s="651"/>
      <c r="AL25" s="652" t="s">
        <v>238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238</v>
      </c>
      <c r="BP25" s="650"/>
      <c r="BQ25" s="650"/>
      <c r="BR25" s="650"/>
      <c r="BS25" s="656" t="s">
        <v>238</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898402</v>
      </c>
      <c r="CS25" s="681"/>
      <c r="CT25" s="681"/>
      <c r="CU25" s="681"/>
      <c r="CV25" s="681"/>
      <c r="CW25" s="681"/>
      <c r="CX25" s="681"/>
      <c r="CY25" s="682"/>
      <c r="CZ25" s="652">
        <v>15.2</v>
      </c>
      <c r="DA25" s="683"/>
      <c r="DB25" s="683"/>
      <c r="DC25" s="686"/>
      <c r="DD25" s="656">
        <v>813786</v>
      </c>
      <c r="DE25" s="681"/>
      <c r="DF25" s="681"/>
      <c r="DG25" s="681"/>
      <c r="DH25" s="681"/>
      <c r="DI25" s="681"/>
      <c r="DJ25" s="681"/>
      <c r="DK25" s="682"/>
      <c r="DL25" s="656">
        <v>812364</v>
      </c>
      <c r="DM25" s="681"/>
      <c r="DN25" s="681"/>
      <c r="DO25" s="681"/>
      <c r="DP25" s="681"/>
      <c r="DQ25" s="681"/>
      <c r="DR25" s="681"/>
      <c r="DS25" s="681"/>
      <c r="DT25" s="681"/>
      <c r="DU25" s="681"/>
      <c r="DV25" s="682"/>
      <c r="DW25" s="652">
        <v>26.1</v>
      </c>
      <c r="DX25" s="683"/>
      <c r="DY25" s="683"/>
      <c r="DZ25" s="683"/>
      <c r="EA25" s="683"/>
      <c r="EB25" s="683"/>
      <c r="EC25" s="684"/>
    </row>
    <row r="26" spans="2:133" ht="11.25" customHeight="1">
      <c r="B26" s="644" t="s">
        <v>299</v>
      </c>
      <c r="C26" s="645"/>
      <c r="D26" s="645"/>
      <c r="E26" s="645"/>
      <c r="F26" s="645"/>
      <c r="G26" s="645"/>
      <c r="H26" s="645"/>
      <c r="I26" s="645"/>
      <c r="J26" s="645"/>
      <c r="K26" s="645"/>
      <c r="L26" s="645"/>
      <c r="M26" s="645"/>
      <c r="N26" s="645"/>
      <c r="O26" s="645"/>
      <c r="P26" s="645"/>
      <c r="Q26" s="646"/>
      <c r="R26" s="647">
        <v>2996888</v>
      </c>
      <c r="S26" s="648"/>
      <c r="T26" s="648"/>
      <c r="U26" s="648"/>
      <c r="V26" s="648"/>
      <c r="W26" s="648"/>
      <c r="X26" s="648"/>
      <c r="Y26" s="649"/>
      <c r="Z26" s="650">
        <v>48.2</v>
      </c>
      <c r="AA26" s="650"/>
      <c r="AB26" s="650"/>
      <c r="AC26" s="650"/>
      <c r="AD26" s="651">
        <v>2940777</v>
      </c>
      <c r="AE26" s="651"/>
      <c r="AF26" s="651"/>
      <c r="AG26" s="651"/>
      <c r="AH26" s="651"/>
      <c r="AI26" s="651"/>
      <c r="AJ26" s="651"/>
      <c r="AK26" s="651"/>
      <c r="AL26" s="652">
        <v>99.4</v>
      </c>
      <c r="AM26" s="653"/>
      <c r="AN26" s="653"/>
      <c r="AO26" s="654"/>
      <c r="AP26" s="666" t="s">
        <v>300</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238</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555227</v>
      </c>
      <c r="CS26" s="648"/>
      <c r="CT26" s="648"/>
      <c r="CU26" s="648"/>
      <c r="CV26" s="648"/>
      <c r="CW26" s="648"/>
      <c r="CX26" s="648"/>
      <c r="CY26" s="649"/>
      <c r="CZ26" s="652">
        <v>9.4</v>
      </c>
      <c r="DA26" s="683"/>
      <c r="DB26" s="683"/>
      <c r="DC26" s="686"/>
      <c r="DD26" s="656">
        <v>503817</v>
      </c>
      <c r="DE26" s="648"/>
      <c r="DF26" s="648"/>
      <c r="DG26" s="648"/>
      <c r="DH26" s="648"/>
      <c r="DI26" s="648"/>
      <c r="DJ26" s="648"/>
      <c r="DK26" s="649"/>
      <c r="DL26" s="656" t="s">
        <v>129</v>
      </c>
      <c r="DM26" s="648"/>
      <c r="DN26" s="648"/>
      <c r="DO26" s="648"/>
      <c r="DP26" s="648"/>
      <c r="DQ26" s="648"/>
      <c r="DR26" s="648"/>
      <c r="DS26" s="648"/>
      <c r="DT26" s="648"/>
      <c r="DU26" s="648"/>
      <c r="DV26" s="649"/>
      <c r="DW26" s="652" t="s">
        <v>140</v>
      </c>
      <c r="DX26" s="683"/>
      <c r="DY26" s="683"/>
      <c r="DZ26" s="683"/>
      <c r="EA26" s="683"/>
      <c r="EB26" s="683"/>
      <c r="EC26" s="684"/>
    </row>
    <row r="27" spans="2:133" ht="11.25" customHeight="1">
      <c r="B27" s="644" t="s">
        <v>302</v>
      </c>
      <c r="C27" s="645"/>
      <c r="D27" s="645"/>
      <c r="E27" s="645"/>
      <c r="F27" s="645"/>
      <c r="G27" s="645"/>
      <c r="H27" s="645"/>
      <c r="I27" s="645"/>
      <c r="J27" s="645"/>
      <c r="K27" s="645"/>
      <c r="L27" s="645"/>
      <c r="M27" s="645"/>
      <c r="N27" s="645"/>
      <c r="O27" s="645"/>
      <c r="P27" s="645"/>
      <c r="Q27" s="646"/>
      <c r="R27" s="647">
        <v>1176</v>
      </c>
      <c r="S27" s="648"/>
      <c r="T27" s="648"/>
      <c r="U27" s="648"/>
      <c r="V27" s="648"/>
      <c r="W27" s="648"/>
      <c r="X27" s="648"/>
      <c r="Y27" s="649"/>
      <c r="Z27" s="650">
        <v>0</v>
      </c>
      <c r="AA27" s="650"/>
      <c r="AB27" s="650"/>
      <c r="AC27" s="650"/>
      <c r="AD27" s="651">
        <v>1176</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1333407</v>
      </c>
      <c r="BH27" s="648"/>
      <c r="BI27" s="648"/>
      <c r="BJ27" s="648"/>
      <c r="BK27" s="648"/>
      <c r="BL27" s="648"/>
      <c r="BM27" s="648"/>
      <c r="BN27" s="649"/>
      <c r="BO27" s="650">
        <v>100</v>
      </c>
      <c r="BP27" s="650"/>
      <c r="BQ27" s="650"/>
      <c r="BR27" s="650"/>
      <c r="BS27" s="656">
        <v>1460</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632142</v>
      </c>
      <c r="CS27" s="681"/>
      <c r="CT27" s="681"/>
      <c r="CU27" s="681"/>
      <c r="CV27" s="681"/>
      <c r="CW27" s="681"/>
      <c r="CX27" s="681"/>
      <c r="CY27" s="682"/>
      <c r="CZ27" s="652">
        <v>10.7</v>
      </c>
      <c r="DA27" s="683"/>
      <c r="DB27" s="683"/>
      <c r="DC27" s="686"/>
      <c r="DD27" s="656">
        <v>223591</v>
      </c>
      <c r="DE27" s="681"/>
      <c r="DF27" s="681"/>
      <c r="DG27" s="681"/>
      <c r="DH27" s="681"/>
      <c r="DI27" s="681"/>
      <c r="DJ27" s="681"/>
      <c r="DK27" s="682"/>
      <c r="DL27" s="656">
        <v>223591</v>
      </c>
      <c r="DM27" s="681"/>
      <c r="DN27" s="681"/>
      <c r="DO27" s="681"/>
      <c r="DP27" s="681"/>
      <c r="DQ27" s="681"/>
      <c r="DR27" s="681"/>
      <c r="DS27" s="681"/>
      <c r="DT27" s="681"/>
      <c r="DU27" s="681"/>
      <c r="DV27" s="682"/>
      <c r="DW27" s="652">
        <v>7.2</v>
      </c>
      <c r="DX27" s="683"/>
      <c r="DY27" s="683"/>
      <c r="DZ27" s="683"/>
      <c r="EA27" s="683"/>
      <c r="EB27" s="683"/>
      <c r="EC27" s="684"/>
    </row>
    <row r="28" spans="2:133" ht="11.25" customHeight="1">
      <c r="B28" s="644" t="s">
        <v>305</v>
      </c>
      <c r="C28" s="645"/>
      <c r="D28" s="645"/>
      <c r="E28" s="645"/>
      <c r="F28" s="645"/>
      <c r="G28" s="645"/>
      <c r="H28" s="645"/>
      <c r="I28" s="645"/>
      <c r="J28" s="645"/>
      <c r="K28" s="645"/>
      <c r="L28" s="645"/>
      <c r="M28" s="645"/>
      <c r="N28" s="645"/>
      <c r="O28" s="645"/>
      <c r="P28" s="645"/>
      <c r="Q28" s="646"/>
      <c r="R28" s="647">
        <v>29490</v>
      </c>
      <c r="S28" s="648"/>
      <c r="T28" s="648"/>
      <c r="U28" s="648"/>
      <c r="V28" s="648"/>
      <c r="W28" s="648"/>
      <c r="X28" s="648"/>
      <c r="Y28" s="649"/>
      <c r="Z28" s="650">
        <v>0.5</v>
      </c>
      <c r="AA28" s="650"/>
      <c r="AB28" s="650"/>
      <c r="AC28" s="650"/>
      <c r="AD28" s="651" t="s">
        <v>129</v>
      </c>
      <c r="AE28" s="651"/>
      <c r="AF28" s="651"/>
      <c r="AG28" s="651"/>
      <c r="AH28" s="651"/>
      <c r="AI28" s="651"/>
      <c r="AJ28" s="651"/>
      <c r="AK28" s="651"/>
      <c r="AL28" s="652" t="s">
        <v>238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287481</v>
      </c>
      <c r="CS28" s="648"/>
      <c r="CT28" s="648"/>
      <c r="CU28" s="648"/>
      <c r="CV28" s="648"/>
      <c r="CW28" s="648"/>
      <c r="CX28" s="648"/>
      <c r="CY28" s="649"/>
      <c r="CZ28" s="652">
        <v>4.9000000000000004</v>
      </c>
      <c r="DA28" s="683"/>
      <c r="DB28" s="683"/>
      <c r="DC28" s="686"/>
      <c r="DD28" s="656">
        <v>287481</v>
      </c>
      <c r="DE28" s="648"/>
      <c r="DF28" s="648"/>
      <c r="DG28" s="648"/>
      <c r="DH28" s="648"/>
      <c r="DI28" s="648"/>
      <c r="DJ28" s="648"/>
      <c r="DK28" s="649"/>
      <c r="DL28" s="656">
        <v>287481</v>
      </c>
      <c r="DM28" s="648"/>
      <c r="DN28" s="648"/>
      <c r="DO28" s="648"/>
      <c r="DP28" s="648"/>
      <c r="DQ28" s="648"/>
      <c r="DR28" s="648"/>
      <c r="DS28" s="648"/>
      <c r="DT28" s="648"/>
      <c r="DU28" s="648"/>
      <c r="DV28" s="649"/>
      <c r="DW28" s="652">
        <v>9.1999999999999993</v>
      </c>
      <c r="DX28" s="683"/>
      <c r="DY28" s="683"/>
      <c r="DZ28" s="683"/>
      <c r="EA28" s="683"/>
      <c r="EB28" s="683"/>
      <c r="EC28" s="684"/>
    </row>
    <row r="29" spans="2:133" ht="11.25" customHeight="1">
      <c r="B29" s="644" t="s">
        <v>307</v>
      </c>
      <c r="C29" s="645"/>
      <c r="D29" s="645"/>
      <c r="E29" s="645"/>
      <c r="F29" s="645"/>
      <c r="G29" s="645"/>
      <c r="H29" s="645"/>
      <c r="I29" s="645"/>
      <c r="J29" s="645"/>
      <c r="K29" s="645"/>
      <c r="L29" s="645"/>
      <c r="M29" s="645"/>
      <c r="N29" s="645"/>
      <c r="O29" s="645"/>
      <c r="P29" s="645"/>
      <c r="Q29" s="646"/>
      <c r="R29" s="647">
        <v>59740</v>
      </c>
      <c r="S29" s="648"/>
      <c r="T29" s="648"/>
      <c r="U29" s="648"/>
      <c r="V29" s="648"/>
      <c r="W29" s="648"/>
      <c r="X29" s="648"/>
      <c r="Y29" s="649"/>
      <c r="Z29" s="650">
        <v>1</v>
      </c>
      <c r="AA29" s="650"/>
      <c r="AB29" s="650"/>
      <c r="AC29" s="650"/>
      <c r="AD29" s="651">
        <v>71</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308</v>
      </c>
      <c r="CE29" s="694"/>
      <c r="CF29" s="662" t="s">
        <v>309</v>
      </c>
      <c r="CG29" s="663"/>
      <c r="CH29" s="663"/>
      <c r="CI29" s="663"/>
      <c r="CJ29" s="663"/>
      <c r="CK29" s="663"/>
      <c r="CL29" s="663"/>
      <c r="CM29" s="663"/>
      <c r="CN29" s="663"/>
      <c r="CO29" s="663"/>
      <c r="CP29" s="663"/>
      <c r="CQ29" s="664"/>
      <c r="CR29" s="647">
        <v>287481</v>
      </c>
      <c r="CS29" s="681"/>
      <c r="CT29" s="681"/>
      <c r="CU29" s="681"/>
      <c r="CV29" s="681"/>
      <c r="CW29" s="681"/>
      <c r="CX29" s="681"/>
      <c r="CY29" s="682"/>
      <c r="CZ29" s="652">
        <v>4.9000000000000004</v>
      </c>
      <c r="DA29" s="683"/>
      <c r="DB29" s="683"/>
      <c r="DC29" s="686"/>
      <c r="DD29" s="656">
        <v>287481</v>
      </c>
      <c r="DE29" s="681"/>
      <c r="DF29" s="681"/>
      <c r="DG29" s="681"/>
      <c r="DH29" s="681"/>
      <c r="DI29" s="681"/>
      <c r="DJ29" s="681"/>
      <c r="DK29" s="682"/>
      <c r="DL29" s="656">
        <v>287481</v>
      </c>
      <c r="DM29" s="681"/>
      <c r="DN29" s="681"/>
      <c r="DO29" s="681"/>
      <c r="DP29" s="681"/>
      <c r="DQ29" s="681"/>
      <c r="DR29" s="681"/>
      <c r="DS29" s="681"/>
      <c r="DT29" s="681"/>
      <c r="DU29" s="681"/>
      <c r="DV29" s="682"/>
      <c r="DW29" s="652">
        <v>9.1999999999999993</v>
      </c>
      <c r="DX29" s="683"/>
      <c r="DY29" s="683"/>
      <c r="DZ29" s="683"/>
      <c r="EA29" s="683"/>
      <c r="EB29" s="683"/>
      <c r="EC29" s="684"/>
    </row>
    <row r="30" spans="2:133" ht="11.25" customHeight="1">
      <c r="B30" s="644" t="s">
        <v>310</v>
      </c>
      <c r="C30" s="645"/>
      <c r="D30" s="645"/>
      <c r="E30" s="645"/>
      <c r="F30" s="645"/>
      <c r="G30" s="645"/>
      <c r="H30" s="645"/>
      <c r="I30" s="645"/>
      <c r="J30" s="645"/>
      <c r="K30" s="645"/>
      <c r="L30" s="645"/>
      <c r="M30" s="645"/>
      <c r="N30" s="645"/>
      <c r="O30" s="645"/>
      <c r="P30" s="645"/>
      <c r="Q30" s="646"/>
      <c r="R30" s="647">
        <v>4951</v>
      </c>
      <c r="S30" s="648"/>
      <c r="T30" s="648"/>
      <c r="U30" s="648"/>
      <c r="V30" s="648"/>
      <c r="W30" s="648"/>
      <c r="X30" s="648"/>
      <c r="Y30" s="649"/>
      <c r="Z30" s="650">
        <v>0.1</v>
      </c>
      <c r="AA30" s="650"/>
      <c r="AB30" s="650"/>
      <c r="AC30" s="650"/>
      <c r="AD30" s="651" t="s">
        <v>238</v>
      </c>
      <c r="AE30" s="651"/>
      <c r="AF30" s="651"/>
      <c r="AG30" s="651"/>
      <c r="AH30" s="651"/>
      <c r="AI30" s="651"/>
      <c r="AJ30" s="651"/>
      <c r="AK30" s="651"/>
      <c r="AL30" s="652" t="s">
        <v>140</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691"/>
      <c r="BI30" s="691"/>
      <c r="BJ30" s="691"/>
      <c r="BK30" s="691"/>
      <c r="BL30" s="691"/>
      <c r="BM30" s="691"/>
      <c r="BN30" s="691"/>
      <c r="BO30" s="691"/>
      <c r="BP30" s="691"/>
      <c r="BQ30" s="692"/>
      <c r="BR30" s="626" t="s">
        <v>312</v>
      </c>
      <c r="BS30" s="691"/>
      <c r="BT30" s="691"/>
      <c r="BU30" s="691"/>
      <c r="BV30" s="691"/>
      <c r="BW30" s="691"/>
      <c r="BX30" s="691"/>
      <c r="BY30" s="691"/>
      <c r="BZ30" s="691"/>
      <c r="CA30" s="691"/>
      <c r="CB30" s="692"/>
      <c r="CD30" s="695"/>
      <c r="CE30" s="696"/>
      <c r="CF30" s="662" t="s">
        <v>313</v>
      </c>
      <c r="CG30" s="663"/>
      <c r="CH30" s="663"/>
      <c r="CI30" s="663"/>
      <c r="CJ30" s="663"/>
      <c r="CK30" s="663"/>
      <c r="CL30" s="663"/>
      <c r="CM30" s="663"/>
      <c r="CN30" s="663"/>
      <c r="CO30" s="663"/>
      <c r="CP30" s="663"/>
      <c r="CQ30" s="664"/>
      <c r="CR30" s="647">
        <v>276747</v>
      </c>
      <c r="CS30" s="648"/>
      <c r="CT30" s="648"/>
      <c r="CU30" s="648"/>
      <c r="CV30" s="648"/>
      <c r="CW30" s="648"/>
      <c r="CX30" s="648"/>
      <c r="CY30" s="649"/>
      <c r="CZ30" s="652">
        <v>4.7</v>
      </c>
      <c r="DA30" s="683"/>
      <c r="DB30" s="683"/>
      <c r="DC30" s="686"/>
      <c r="DD30" s="656">
        <v>276747</v>
      </c>
      <c r="DE30" s="648"/>
      <c r="DF30" s="648"/>
      <c r="DG30" s="648"/>
      <c r="DH30" s="648"/>
      <c r="DI30" s="648"/>
      <c r="DJ30" s="648"/>
      <c r="DK30" s="649"/>
      <c r="DL30" s="656">
        <v>276747</v>
      </c>
      <c r="DM30" s="648"/>
      <c r="DN30" s="648"/>
      <c r="DO30" s="648"/>
      <c r="DP30" s="648"/>
      <c r="DQ30" s="648"/>
      <c r="DR30" s="648"/>
      <c r="DS30" s="648"/>
      <c r="DT30" s="648"/>
      <c r="DU30" s="648"/>
      <c r="DV30" s="649"/>
      <c r="DW30" s="652">
        <v>8.9</v>
      </c>
      <c r="DX30" s="683"/>
      <c r="DY30" s="683"/>
      <c r="DZ30" s="683"/>
      <c r="EA30" s="683"/>
      <c r="EB30" s="683"/>
      <c r="EC30" s="684"/>
    </row>
    <row r="31" spans="2:133" ht="11.25" customHeight="1">
      <c r="B31" s="644" t="s">
        <v>314</v>
      </c>
      <c r="C31" s="645"/>
      <c r="D31" s="645"/>
      <c r="E31" s="645"/>
      <c r="F31" s="645"/>
      <c r="G31" s="645"/>
      <c r="H31" s="645"/>
      <c r="I31" s="645"/>
      <c r="J31" s="645"/>
      <c r="K31" s="645"/>
      <c r="L31" s="645"/>
      <c r="M31" s="645"/>
      <c r="N31" s="645"/>
      <c r="O31" s="645"/>
      <c r="P31" s="645"/>
      <c r="Q31" s="646"/>
      <c r="R31" s="647">
        <v>1860365</v>
      </c>
      <c r="S31" s="648"/>
      <c r="T31" s="648"/>
      <c r="U31" s="648"/>
      <c r="V31" s="648"/>
      <c r="W31" s="648"/>
      <c r="X31" s="648"/>
      <c r="Y31" s="649"/>
      <c r="Z31" s="650">
        <v>29.9</v>
      </c>
      <c r="AA31" s="650"/>
      <c r="AB31" s="650"/>
      <c r="AC31" s="650"/>
      <c r="AD31" s="651" t="s">
        <v>238</v>
      </c>
      <c r="AE31" s="651"/>
      <c r="AF31" s="651"/>
      <c r="AG31" s="651"/>
      <c r="AH31" s="651"/>
      <c r="AI31" s="651"/>
      <c r="AJ31" s="651"/>
      <c r="AK31" s="651"/>
      <c r="AL31" s="652" t="s">
        <v>129</v>
      </c>
      <c r="AM31" s="653"/>
      <c r="AN31" s="653"/>
      <c r="AO31" s="654"/>
      <c r="AP31" s="704" t="s">
        <v>315</v>
      </c>
      <c r="AQ31" s="705"/>
      <c r="AR31" s="705"/>
      <c r="AS31" s="705"/>
      <c r="AT31" s="710" t="s">
        <v>316</v>
      </c>
      <c r="AU31" s="231"/>
      <c r="AV31" s="231"/>
      <c r="AW31" s="231"/>
      <c r="AX31" s="633" t="s">
        <v>190</v>
      </c>
      <c r="AY31" s="634"/>
      <c r="AZ31" s="634"/>
      <c r="BA31" s="634"/>
      <c r="BB31" s="634"/>
      <c r="BC31" s="634"/>
      <c r="BD31" s="634"/>
      <c r="BE31" s="634"/>
      <c r="BF31" s="635"/>
      <c r="BG31" s="703">
        <v>98.1</v>
      </c>
      <c r="BH31" s="699"/>
      <c r="BI31" s="699"/>
      <c r="BJ31" s="699"/>
      <c r="BK31" s="699"/>
      <c r="BL31" s="699"/>
      <c r="BM31" s="642">
        <v>96.9</v>
      </c>
      <c r="BN31" s="699"/>
      <c r="BO31" s="699"/>
      <c r="BP31" s="699"/>
      <c r="BQ31" s="700"/>
      <c r="BR31" s="703">
        <v>99.3</v>
      </c>
      <c r="BS31" s="699"/>
      <c r="BT31" s="699"/>
      <c r="BU31" s="699"/>
      <c r="BV31" s="699"/>
      <c r="BW31" s="699"/>
      <c r="BX31" s="642">
        <v>97.9</v>
      </c>
      <c r="BY31" s="699"/>
      <c r="BZ31" s="699"/>
      <c r="CA31" s="699"/>
      <c r="CB31" s="700"/>
      <c r="CD31" s="695"/>
      <c r="CE31" s="696"/>
      <c r="CF31" s="662" t="s">
        <v>317</v>
      </c>
      <c r="CG31" s="663"/>
      <c r="CH31" s="663"/>
      <c r="CI31" s="663"/>
      <c r="CJ31" s="663"/>
      <c r="CK31" s="663"/>
      <c r="CL31" s="663"/>
      <c r="CM31" s="663"/>
      <c r="CN31" s="663"/>
      <c r="CO31" s="663"/>
      <c r="CP31" s="663"/>
      <c r="CQ31" s="664"/>
      <c r="CR31" s="647">
        <v>10734</v>
      </c>
      <c r="CS31" s="681"/>
      <c r="CT31" s="681"/>
      <c r="CU31" s="681"/>
      <c r="CV31" s="681"/>
      <c r="CW31" s="681"/>
      <c r="CX31" s="681"/>
      <c r="CY31" s="682"/>
      <c r="CZ31" s="652">
        <v>0.2</v>
      </c>
      <c r="DA31" s="683"/>
      <c r="DB31" s="683"/>
      <c r="DC31" s="686"/>
      <c r="DD31" s="656">
        <v>10734</v>
      </c>
      <c r="DE31" s="681"/>
      <c r="DF31" s="681"/>
      <c r="DG31" s="681"/>
      <c r="DH31" s="681"/>
      <c r="DI31" s="681"/>
      <c r="DJ31" s="681"/>
      <c r="DK31" s="682"/>
      <c r="DL31" s="656">
        <v>10734</v>
      </c>
      <c r="DM31" s="681"/>
      <c r="DN31" s="681"/>
      <c r="DO31" s="681"/>
      <c r="DP31" s="681"/>
      <c r="DQ31" s="681"/>
      <c r="DR31" s="681"/>
      <c r="DS31" s="681"/>
      <c r="DT31" s="681"/>
      <c r="DU31" s="681"/>
      <c r="DV31" s="682"/>
      <c r="DW31" s="652">
        <v>0.3</v>
      </c>
      <c r="DX31" s="683"/>
      <c r="DY31" s="683"/>
      <c r="DZ31" s="683"/>
      <c r="EA31" s="683"/>
      <c r="EB31" s="683"/>
      <c r="EC31" s="684"/>
    </row>
    <row r="32" spans="2:133" ht="11.25" customHeight="1">
      <c r="B32" s="714" t="s">
        <v>318</v>
      </c>
      <c r="C32" s="715"/>
      <c r="D32" s="715"/>
      <c r="E32" s="715"/>
      <c r="F32" s="715"/>
      <c r="G32" s="715"/>
      <c r="H32" s="715"/>
      <c r="I32" s="715"/>
      <c r="J32" s="715"/>
      <c r="K32" s="715"/>
      <c r="L32" s="715"/>
      <c r="M32" s="715"/>
      <c r="N32" s="715"/>
      <c r="O32" s="715"/>
      <c r="P32" s="715"/>
      <c r="Q32" s="716"/>
      <c r="R32" s="647" t="s">
        <v>238</v>
      </c>
      <c r="S32" s="648"/>
      <c r="T32" s="648"/>
      <c r="U32" s="648"/>
      <c r="V32" s="648"/>
      <c r="W32" s="648"/>
      <c r="X32" s="648"/>
      <c r="Y32" s="649"/>
      <c r="Z32" s="650" t="s">
        <v>238</v>
      </c>
      <c r="AA32" s="650"/>
      <c r="AB32" s="650"/>
      <c r="AC32" s="650"/>
      <c r="AD32" s="651" t="s">
        <v>238</v>
      </c>
      <c r="AE32" s="651"/>
      <c r="AF32" s="651"/>
      <c r="AG32" s="651"/>
      <c r="AH32" s="651"/>
      <c r="AI32" s="651"/>
      <c r="AJ32" s="651"/>
      <c r="AK32" s="651"/>
      <c r="AL32" s="652" t="s">
        <v>140</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3">
        <v>99.5</v>
      </c>
      <c r="BH32" s="681"/>
      <c r="BI32" s="681"/>
      <c r="BJ32" s="681"/>
      <c r="BK32" s="681"/>
      <c r="BL32" s="681"/>
      <c r="BM32" s="653">
        <v>98.3</v>
      </c>
      <c r="BN32" s="701"/>
      <c r="BO32" s="701"/>
      <c r="BP32" s="701"/>
      <c r="BQ32" s="702"/>
      <c r="BR32" s="713">
        <v>99.4</v>
      </c>
      <c r="BS32" s="681"/>
      <c r="BT32" s="681"/>
      <c r="BU32" s="681"/>
      <c r="BV32" s="681"/>
      <c r="BW32" s="681"/>
      <c r="BX32" s="653">
        <v>97.6</v>
      </c>
      <c r="BY32" s="701"/>
      <c r="BZ32" s="701"/>
      <c r="CA32" s="701"/>
      <c r="CB32" s="702"/>
      <c r="CD32" s="697"/>
      <c r="CE32" s="698"/>
      <c r="CF32" s="662" t="s">
        <v>321</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140</v>
      </c>
      <c r="DA32" s="683"/>
      <c r="DB32" s="683"/>
      <c r="DC32" s="686"/>
      <c r="DD32" s="656" t="s">
        <v>238</v>
      </c>
      <c r="DE32" s="648"/>
      <c r="DF32" s="648"/>
      <c r="DG32" s="648"/>
      <c r="DH32" s="648"/>
      <c r="DI32" s="648"/>
      <c r="DJ32" s="648"/>
      <c r="DK32" s="649"/>
      <c r="DL32" s="656" t="s">
        <v>238</v>
      </c>
      <c r="DM32" s="648"/>
      <c r="DN32" s="648"/>
      <c r="DO32" s="648"/>
      <c r="DP32" s="648"/>
      <c r="DQ32" s="648"/>
      <c r="DR32" s="648"/>
      <c r="DS32" s="648"/>
      <c r="DT32" s="648"/>
      <c r="DU32" s="648"/>
      <c r="DV32" s="649"/>
      <c r="DW32" s="652" t="s">
        <v>129</v>
      </c>
      <c r="DX32" s="683"/>
      <c r="DY32" s="683"/>
      <c r="DZ32" s="683"/>
      <c r="EA32" s="683"/>
      <c r="EB32" s="683"/>
      <c r="EC32" s="684"/>
    </row>
    <row r="33" spans="2:133" ht="11.25" customHeight="1">
      <c r="B33" s="644" t="s">
        <v>322</v>
      </c>
      <c r="C33" s="645"/>
      <c r="D33" s="645"/>
      <c r="E33" s="645"/>
      <c r="F33" s="645"/>
      <c r="G33" s="645"/>
      <c r="H33" s="645"/>
      <c r="I33" s="645"/>
      <c r="J33" s="645"/>
      <c r="K33" s="645"/>
      <c r="L33" s="645"/>
      <c r="M33" s="645"/>
      <c r="N33" s="645"/>
      <c r="O33" s="645"/>
      <c r="P33" s="645"/>
      <c r="Q33" s="646"/>
      <c r="R33" s="647">
        <v>274713</v>
      </c>
      <c r="S33" s="648"/>
      <c r="T33" s="648"/>
      <c r="U33" s="648"/>
      <c r="V33" s="648"/>
      <c r="W33" s="648"/>
      <c r="X33" s="648"/>
      <c r="Y33" s="649"/>
      <c r="Z33" s="650">
        <v>4.4000000000000004</v>
      </c>
      <c r="AA33" s="650"/>
      <c r="AB33" s="650"/>
      <c r="AC33" s="650"/>
      <c r="AD33" s="651" t="s">
        <v>129</v>
      </c>
      <c r="AE33" s="651"/>
      <c r="AF33" s="651"/>
      <c r="AG33" s="651"/>
      <c r="AH33" s="651"/>
      <c r="AI33" s="651"/>
      <c r="AJ33" s="651"/>
      <c r="AK33" s="651"/>
      <c r="AL33" s="652" t="s">
        <v>238</v>
      </c>
      <c r="AM33" s="653"/>
      <c r="AN33" s="653"/>
      <c r="AO33" s="654"/>
      <c r="AP33" s="708"/>
      <c r="AQ33" s="709"/>
      <c r="AR33" s="709"/>
      <c r="AS33" s="709"/>
      <c r="AT33" s="712"/>
      <c r="AU33" s="232"/>
      <c r="AV33" s="232"/>
      <c r="AW33" s="232"/>
      <c r="AX33" s="688" t="s">
        <v>323</v>
      </c>
      <c r="AY33" s="689"/>
      <c r="AZ33" s="689"/>
      <c r="BA33" s="689"/>
      <c r="BB33" s="689"/>
      <c r="BC33" s="689"/>
      <c r="BD33" s="689"/>
      <c r="BE33" s="689"/>
      <c r="BF33" s="690"/>
      <c r="BG33" s="717">
        <v>96.7</v>
      </c>
      <c r="BH33" s="718"/>
      <c r="BI33" s="718"/>
      <c r="BJ33" s="718"/>
      <c r="BK33" s="718"/>
      <c r="BL33" s="718"/>
      <c r="BM33" s="719">
        <v>95.3</v>
      </c>
      <c r="BN33" s="718"/>
      <c r="BO33" s="718"/>
      <c r="BP33" s="718"/>
      <c r="BQ33" s="720"/>
      <c r="BR33" s="717">
        <v>99.2</v>
      </c>
      <c r="BS33" s="718"/>
      <c r="BT33" s="718"/>
      <c r="BU33" s="718"/>
      <c r="BV33" s="718"/>
      <c r="BW33" s="718"/>
      <c r="BX33" s="719">
        <v>97.9</v>
      </c>
      <c r="BY33" s="718"/>
      <c r="BZ33" s="718"/>
      <c r="CA33" s="718"/>
      <c r="CB33" s="720"/>
      <c r="CD33" s="662" t="s">
        <v>324</v>
      </c>
      <c r="CE33" s="663"/>
      <c r="CF33" s="663"/>
      <c r="CG33" s="663"/>
      <c r="CH33" s="663"/>
      <c r="CI33" s="663"/>
      <c r="CJ33" s="663"/>
      <c r="CK33" s="663"/>
      <c r="CL33" s="663"/>
      <c r="CM33" s="663"/>
      <c r="CN33" s="663"/>
      <c r="CO33" s="663"/>
      <c r="CP33" s="663"/>
      <c r="CQ33" s="664"/>
      <c r="CR33" s="647">
        <v>3374206</v>
      </c>
      <c r="CS33" s="681"/>
      <c r="CT33" s="681"/>
      <c r="CU33" s="681"/>
      <c r="CV33" s="681"/>
      <c r="CW33" s="681"/>
      <c r="CX33" s="681"/>
      <c r="CY33" s="682"/>
      <c r="CZ33" s="652">
        <v>57.2</v>
      </c>
      <c r="DA33" s="683"/>
      <c r="DB33" s="683"/>
      <c r="DC33" s="686"/>
      <c r="DD33" s="656">
        <v>1956874</v>
      </c>
      <c r="DE33" s="681"/>
      <c r="DF33" s="681"/>
      <c r="DG33" s="681"/>
      <c r="DH33" s="681"/>
      <c r="DI33" s="681"/>
      <c r="DJ33" s="681"/>
      <c r="DK33" s="682"/>
      <c r="DL33" s="656">
        <v>1562705</v>
      </c>
      <c r="DM33" s="681"/>
      <c r="DN33" s="681"/>
      <c r="DO33" s="681"/>
      <c r="DP33" s="681"/>
      <c r="DQ33" s="681"/>
      <c r="DR33" s="681"/>
      <c r="DS33" s="681"/>
      <c r="DT33" s="681"/>
      <c r="DU33" s="681"/>
      <c r="DV33" s="682"/>
      <c r="DW33" s="652">
        <v>50.2</v>
      </c>
      <c r="DX33" s="683"/>
      <c r="DY33" s="683"/>
      <c r="DZ33" s="683"/>
      <c r="EA33" s="683"/>
      <c r="EB33" s="683"/>
      <c r="EC33" s="684"/>
    </row>
    <row r="34" spans="2:133" ht="11.25" customHeight="1">
      <c r="B34" s="644" t="s">
        <v>325</v>
      </c>
      <c r="C34" s="645"/>
      <c r="D34" s="645"/>
      <c r="E34" s="645"/>
      <c r="F34" s="645"/>
      <c r="G34" s="645"/>
      <c r="H34" s="645"/>
      <c r="I34" s="645"/>
      <c r="J34" s="645"/>
      <c r="K34" s="645"/>
      <c r="L34" s="645"/>
      <c r="M34" s="645"/>
      <c r="N34" s="645"/>
      <c r="O34" s="645"/>
      <c r="P34" s="645"/>
      <c r="Q34" s="646"/>
      <c r="R34" s="647">
        <v>5875</v>
      </c>
      <c r="S34" s="648"/>
      <c r="T34" s="648"/>
      <c r="U34" s="648"/>
      <c r="V34" s="648"/>
      <c r="W34" s="648"/>
      <c r="X34" s="648"/>
      <c r="Y34" s="649"/>
      <c r="Z34" s="650">
        <v>0.1</v>
      </c>
      <c r="AA34" s="650"/>
      <c r="AB34" s="650"/>
      <c r="AC34" s="650"/>
      <c r="AD34" s="651">
        <v>5669</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677203</v>
      </c>
      <c r="CS34" s="648"/>
      <c r="CT34" s="648"/>
      <c r="CU34" s="648"/>
      <c r="CV34" s="648"/>
      <c r="CW34" s="648"/>
      <c r="CX34" s="648"/>
      <c r="CY34" s="649"/>
      <c r="CZ34" s="652">
        <v>11.5</v>
      </c>
      <c r="DA34" s="683"/>
      <c r="DB34" s="683"/>
      <c r="DC34" s="686"/>
      <c r="DD34" s="656">
        <v>533600</v>
      </c>
      <c r="DE34" s="648"/>
      <c r="DF34" s="648"/>
      <c r="DG34" s="648"/>
      <c r="DH34" s="648"/>
      <c r="DI34" s="648"/>
      <c r="DJ34" s="648"/>
      <c r="DK34" s="649"/>
      <c r="DL34" s="656">
        <v>425855</v>
      </c>
      <c r="DM34" s="648"/>
      <c r="DN34" s="648"/>
      <c r="DO34" s="648"/>
      <c r="DP34" s="648"/>
      <c r="DQ34" s="648"/>
      <c r="DR34" s="648"/>
      <c r="DS34" s="648"/>
      <c r="DT34" s="648"/>
      <c r="DU34" s="648"/>
      <c r="DV34" s="649"/>
      <c r="DW34" s="652">
        <v>13.7</v>
      </c>
      <c r="DX34" s="683"/>
      <c r="DY34" s="683"/>
      <c r="DZ34" s="683"/>
      <c r="EA34" s="683"/>
      <c r="EB34" s="683"/>
      <c r="EC34" s="684"/>
    </row>
    <row r="35" spans="2:133" ht="11.25" customHeight="1">
      <c r="B35" s="644" t="s">
        <v>327</v>
      </c>
      <c r="C35" s="645"/>
      <c r="D35" s="645"/>
      <c r="E35" s="645"/>
      <c r="F35" s="645"/>
      <c r="G35" s="645"/>
      <c r="H35" s="645"/>
      <c r="I35" s="645"/>
      <c r="J35" s="645"/>
      <c r="K35" s="645"/>
      <c r="L35" s="645"/>
      <c r="M35" s="645"/>
      <c r="N35" s="645"/>
      <c r="O35" s="645"/>
      <c r="P35" s="645"/>
      <c r="Q35" s="646"/>
      <c r="R35" s="647">
        <v>9165</v>
      </c>
      <c r="S35" s="648"/>
      <c r="T35" s="648"/>
      <c r="U35" s="648"/>
      <c r="V35" s="648"/>
      <c r="W35" s="648"/>
      <c r="X35" s="648"/>
      <c r="Y35" s="649"/>
      <c r="Z35" s="650">
        <v>0.1</v>
      </c>
      <c r="AA35" s="650"/>
      <c r="AB35" s="650"/>
      <c r="AC35" s="650"/>
      <c r="AD35" s="651" t="s">
        <v>238</v>
      </c>
      <c r="AE35" s="651"/>
      <c r="AF35" s="651"/>
      <c r="AG35" s="651"/>
      <c r="AH35" s="651"/>
      <c r="AI35" s="651"/>
      <c r="AJ35" s="651"/>
      <c r="AK35" s="651"/>
      <c r="AL35" s="652" t="s">
        <v>238</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27997</v>
      </c>
      <c r="CS35" s="681"/>
      <c r="CT35" s="681"/>
      <c r="CU35" s="681"/>
      <c r="CV35" s="681"/>
      <c r="CW35" s="681"/>
      <c r="CX35" s="681"/>
      <c r="CY35" s="682"/>
      <c r="CZ35" s="652">
        <v>0.5</v>
      </c>
      <c r="DA35" s="683"/>
      <c r="DB35" s="683"/>
      <c r="DC35" s="686"/>
      <c r="DD35" s="656">
        <v>23086</v>
      </c>
      <c r="DE35" s="681"/>
      <c r="DF35" s="681"/>
      <c r="DG35" s="681"/>
      <c r="DH35" s="681"/>
      <c r="DI35" s="681"/>
      <c r="DJ35" s="681"/>
      <c r="DK35" s="682"/>
      <c r="DL35" s="656">
        <v>19156</v>
      </c>
      <c r="DM35" s="681"/>
      <c r="DN35" s="681"/>
      <c r="DO35" s="681"/>
      <c r="DP35" s="681"/>
      <c r="DQ35" s="681"/>
      <c r="DR35" s="681"/>
      <c r="DS35" s="681"/>
      <c r="DT35" s="681"/>
      <c r="DU35" s="681"/>
      <c r="DV35" s="682"/>
      <c r="DW35" s="652">
        <v>0.6</v>
      </c>
      <c r="DX35" s="683"/>
      <c r="DY35" s="683"/>
      <c r="DZ35" s="683"/>
      <c r="EA35" s="683"/>
      <c r="EB35" s="683"/>
      <c r="EC35" s="684"/>
    </row>
    <row r="36" spans="2:133" ht="11.25" customHeight="1">
      <c r="B36" s="644" t="s">
        <v>331</v>
      </c>
      <c r="C36" s="645"/>
      <c r="D36" s="645"/>
      <c r="E36" s="645"/>
      <c r="F36" s="645"/>
      <c r="G36" s="645"/>
      <c r="H36" s="645"/>
      <c r="I36" s="645"/>
      <c r="J36" s="645"/>
      <c r="K36" s="645"/>
      <c r="L36" s="645"/>
      <c r="M36" s="645"/>
      <c r="N36" s="645"/>
      <c r="O36" s="645"/>
      <c r="P36" s="645"/>
      <c r="Q36" s="646"/>
      <c r="R36" s="647">
        <v>129140</v>
      </c>
      <c r="S36" s="648"/>
      <c r="T36" s="648"/>
      <c r="U36" s="648"/>
      <c r="V36" s="648"/>
      <c r="W36" s="648"/>
      <c r="X36" s="648"/>
      <c r="Y36" s="649"/>
      <c r="Z36" s="650">
        <v>2.1</v>
      </c>
      <c r="AA36" s="650"/>
      <c r="AB36" s="650"/>
      <c r="AC36" s="650"/>
      <c r="AD36" s="651" t="s">
        <v>238</v>
      </c>
      <c r="AE36" s="651"/>
      <c r="AF36" s="651"/>
      <c r="AG36" s="651"/>
      <c r="AH36" s="651"/>
      <c r="AI36" s="651"/>
      <c r="AJ36" s="651"/>
      <c r="AK36" s="651"/>
      <c r="AL36" s="652" t="s">
        <v>129</v>
      </c>
      <c r="AM36" s="653"/>
      <c r="AN36" s="653"/>
      <c r="AO36" s="654"/>
      <c r="AP36" s="235"/>
      <c r="AQ36" s="721" t="s">
        <v>332</v>
      </c>
      <c r="AR36" s="722"/>
      <c r="AS36" s="722"/>
      <c r="AT36" s="722"/>
      <c r="AU36" s="722"/>
      <c r="AV36" s="722"/>
      <c r="AW36" s="722"/>
      <c r="AX36" s="722"/>
      <c r="AY36" s="723"/>
      <c r="AZ36" s="636">
        <v>617014</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47437</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1949951</v>
      </c>
      <c r="CS36" s="648"/>
      <c r="CT36" s="648"/>
      <c r="CU36" s="648"/>
      <c r="CV36" s="648"/>
      <c r="CW36" s="648"/>
      <c r="CX36" s="648"/>
      <c r="CY36" s="649"/>
      <c r="CZ36" s="652">
        <v>33.1</v>
      </c>
      <c r="DA36" s="683"/>
      <c r="DB36" s="683"/>
      <c r="DC36" s="686"/>
      <c r="DD36" s="656">
        <v>757060</v>
      </c>
      <c r="DE36" s="648"/>
      <c r="DF36" s="648"/>
      <c r="DG36" s="648"/>
      <c r="DH36" s="648"/>
      <c r="DI36" s="648"/>
      <c r="DJ36" s="648"/>
      <c r="DK36" s="649"/>
      <c r="DL36" s="656">
        <v>720878</v>
      </c>
      <c r="DM36" s="648"/>
      <c r="DN36" s="648"/>
      <c r="DO36" s="648"/>
      <c r="DP36" s="648"/>
      <c r="DQ36" s="648"/>
      <c r="DR36" s="648"/>
      <c r="DS36" s="648"/>
      <c r="DT36" s="648"/>
      <c r="DU36" s="648"/>
      <c r="DV36" s="649"/>
      <c r="DW36" s="652">
        <v>23.2</v>
      </c>
      <c r="DX36" s="683"/>
      <c r="DY36" s="683"/>
      <c r="DZ36" s="683"/>
      <c r="EA36" s="683"/>
      <c r="EB36" s="683"/>
      <c r="EC36" s="684"/>
    </row>
    <row r="37" spans="2:133" ht="11.25" customHeight="1">
      <c r="B37" s="644" t="s">
        <v>335</v>
      </c>
      <c r="C37" s="645"/>
      <c r="D37" s="645"/>
      <c r="E37" s="645"/>
      <c r="F37" s="645"/>
      <c r="G37" s="645"/>
      <c r="H37" s="645"/>
      <c r="I37" s="645"/>
      <c r="J37" s="645"/>
      <c r="K37" s="645"/>
      <c r="L37" s="645"/>
      <c r="M37" s="645"/>
      <c r="N37" s="645"/>
      <c r="O37" s="645"/>
      <c r="P37" s="645"/>
      <c r="Q37" s="646"/>
      <c r="R37" s="647">
        <v>314920</v>
      </c>
      <c r="S37" s="648"/>
      <c r="T37" s="648"/>
      <c r="U37" s="648"/>
      <c r="V37" s="648"/>
      <c r="W37" s="648"/>
      <c r="X37" s="648"/>
      <c r="Y37" s="649"/>
      <c r="Z37" s="650">
        <v>5.0999999999999996</v>
      </c>
      <c r="AA37" s="650"/>
      <c r="AB37" s="650"/>
      <c r="AC37" s="650"/>
      <c r="AD37" s="651" t="s">
        <v>129</v>
      </c>
      <c r="AE37" s="651"/>
      <c r="AF37" s="651"/>
      <c r="AG37" s="651"/>
      <c r="AH37" s="651"/>
      <c r="AI37" s="651"/>
      <c r="AJ37" s="651"/>
      <c r="AK37" s="651"/>
      <c r="AL37" s="652" t="s">
        <v>238</v>
      </c>
      <c r="AM37" s="653"/>
      <c r="AN37" s="653"/>
      <c r="AO37" s="654"/>
      <c r="AQ37" s="725" t="s">
        <v>336</v>
      </c>
      <c r="AR37" s="726"/>
      <c r="AS37" s="726"/>
      <c r="AT37" s="726"/>
      <c r="AU37" s="726"/>
      <c r="AV37" s="726"/>
      <c r="AW37" s="726"/>
      <c r="AX37" s="726"/>
      <c r="AY37" s="727"/>
      <c r="AZ37" s="647">
        <v>141510</v>
      </c>
      <c r="BA37" s="648"/>
      <c r="BB37" s="648"/>
      <c r="BC37" s="648"/>
      <c r="BD37" s="681"/>
      <c r="BE37" s="681"/>
      <c r="BF37" s="702"/>
      <c r="BG37" s="662" t="s">
        <v>337</v>
      </c>
      <c r="BH37" s="663"/>
      <c r="BI37" s="663"/>
      <c r="BJ37" s="663"/>
      <c r="BK37" s="663"/>
      <c r="BL37" s="663"/>
      <c r="BM37" s="663"/>
      <c r="BN37" s="663"/>
      <c r="BO37" s="663"/>
      <c r="BP37" s="663"/>
      <c r="BQ37" s="663"/>
      <c r="BR37" s="663"/>
      <c r="BS37" s="663"/>
      <c r="BT37" s="663"/>
      <c r="BU37" s="664"/>
      <c r="BV37" s="647">
        <v>42303</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460237</v>
      </c>
      <c r="CS37" s="681"/>
      <c r="CT37" s="681"/>
      <c r="CU37" s="681"/>
      <c r="CV37" s="681"/>
      <c r="CW37" s="681"/>
      <c r="CX37" s="681"/>
      <c r="CY37" s="682"/>
      <c r="CZ37" s="652">
        <v>7.8</v>
      </c>
      <c r="DA37" s="683"/>
      <c r="DB37" s="683"/>
      <c r="DC37" s="686"/>
      <c r="DD37" s="656">
        <v>460237</v>
      </c>
      <c r="DE37" s="681"/>
      <c r="DF37" s="681"/>
      <c r="DG37" s="681"/>
      <c r="DH37" s="681"/>
      <c r="DI37" s="681"/>
      <c r="DJ37" s="681"/>
      <c r="DK37" s="682"/>
      <c r="DL37" s="656">
        <v>460237</v>
      </c>
      <c r="DM37" s="681"/>
      <c r="DN37" s="681"/>
      <c r="DO37" s="681"/>
      <c r="DP37" s="681"/>
      <c r="DQ37" s="681"/>
      <c r="DR37" s="681"/>
      <c r="DS37" s="681"/>
      <c r="DT37" s="681"/>
      <c r="DU37" s="681"/>
      <c r="DV37" s="682"/>
      <c r="DW37" s="652">
        <v>14.8</v>
      </c>
      <c r="DX37" s="683"/>
      <c r="DY37" s="683"/>
      <c r="DZ37" s="683"/>
      <c r="EA37" s="683"/>
      <c r="EB37" s="683"/>
      <c r="EC37" s="684"/>
    </row>
    <row r="38" spans="2:133" ht="11.25" customHeight="1">
      <c r="B38" s="644" t="s">
        <v>339</v>
      </c>
      <c r="C38" s="645"/>
      <c r="D38" s="645"/>
      <c r="E38" s="645"/>
      <c r="F38" s="645"/>
      <c r="G38" s="645"/>
      <c r="H38" s="645"/>
      <c r="I38" s="645"/>
      <c r="J38" s="645"/>
      <c r="K38" s="645"/>
      <c r="L38" s="645"/>
      <c r="M38" s="645"/>
      <c r="N38" s="645"/>
      <c r="O38" s="645"/>
      <c r="P38" s="645"/>
      <c r="Q38" s="646"/>
      <c r="R38" s="647">
        <v>55103</v>
      </c>
      <c r="S38" s="648"/>
      <c r="T38" s="648"/>
      <c r="U38" s="648"/>
      <c r="V38" s="648"/>
      <c r="W38" s="648"/>
      <c r="X38" s="648"/>
      <c r="Y38" s="649"/>
      <c r="Z38" s="650">
        <v>0.9</v>
      </c>
      <c r="AA38" s="650"/>
      <c r="AB38" s="650"/>
      <c r="AC38" s="650"/>
      <c r="AD38" s="651">
        <v>11644</v>
      </c>
      <c r="AE38" s="651"/>
      <c r="AF38" s="651"/>
      <c r="AG38" s="651"/>
      <c r="AH38" s="651"/>
      <c r="AI38" s="651"/>
      <c r="AJ38" s="651"/>
      <c r="AK38" s="651"/>
      <c r="AL38" s="652">
        <v>0.4</v>
      </c>
      <c r="AM38" s="653"/>
      <c r="AN38" s="653"/>
      <c r="AO38" s="654"/>
      <c r="AQ38" s="725" t="s">
        <v>340</v>
      </c>
      <c r="AR38" s="726"/>
      <c r="AS38" s="726"/>
      <c r="AT38" s="726"/>
      <c r="AU38" s="726"/>
      <c r="AV38" s="726"/>
      <c r="AW38" s="726"/>
      <c r="AX38" s="726"/>
      <c r="AY38" s="727"/>
      <c r="AZ38" s="647">
        <v>1029</v>
      </c>
      <c r="BA38" s="648"/>
      <c r="BB38" s="648"/>
      <c r="BC38" s="648"/>
      <c r="BD38" s="681"/>
      <c r="BE38" s="681"/>
      <c r="BF38" s="702"/>
      <c r="BG38" s="662" t="s">
        <v>341</v>
      </c>
      <c r="BH38" s="663"/>
      <c r="BI38" s="663"/>
      <c r="BJ38" s="663"/>
      <c r="BK38" s="663"/>
      <c r="BL38" s="663"/>
      <c r="BM38" s="663"/>
      <c r="BN38" s="663"/>
      <c r="BO38" s="663"/>
      <c r="BP38" s="663"/>
      <c r="BQ38" s="663"/>
      <c r="BR38" s="663"/>
      <c r="BS38" s="663"/>
      <c r="BT38" s="663"/>
      <c r="BU38" s="664"/>
      <c r="BV38" s="647">
        <v>1986</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481275</v>
      </c>
      <c r="CS38" s="648"/>
      <c r="CT38" s="648"/>
      <c r="CU38" s="648"/>
      <c r="CV38" s="648"/>
      <c r="CW38" s="648"/>
      <c r="CX38" s="648"/>
      <c r="CY38" s="649"/>
      <c r="CZ38" s="652">
        <v>8.1999999999999993</v>
      </c>
      <c r="DA38" s="683"/>
      <c r="DB38" s="683"/>
      <c r="DC38" s="686"/>
      <c r="DD38" s="656">
        <v>411349</v>
      </c>
      <c r="DE38" s="648"/>
      <c r="DF38" s="648"/>
      <c r="DG38" s="648"/>
      <c r="DH38" s="648"/>
      <c r="DI38" s="648"/>
      <c r="DJ38" s="648"/>
      <c r="DK38" s="649"/>
      <c r="DL38" s="656">
        <v>396816</v>
      </c>
      <c r="DM38" s="648"/>
      <c r="DN38" s="648"/>
      <c r="DO38" s="648"/>
      <c r="DP38" s="648"/>
      <c r="DQ38" s="648"/>
      <c r="DR38" s="648"/>
      <c r="DS38" s="648"/>
      <c r="DT38" s="648"/>
      <c r="DU38" s="648"/>
      <c r="DV38" s="649"/>
      <c r="DW38" s="652">
        <v>12.8</v>
      </c>
      <c r="DX38" s="683"/>
      <c r="DY38" s="683"/>
      <c r="DZ38" s="683"/>
      <c r="EA38" s="683"/>
      <c r="EB38" s="683"/>
      <c r="EC38" s="684"/>
    </row>
    <row r="39" spans="2:133" ht="11.25" customHeight="1">
      <c r="B39" s="644" t="s">
        <v>343</v>
      </c>
      <c r="C39" s="645"/>
      <c r="D39" s="645"/>
      <c r="E39" s="645"/>
      <c r="F39" s="645"/>
      <c r="G39" s="645"/>
      <c r="H39" s="645"/>
      <c r="I39" s="645"/>
      <c r="J39" s="645"/>
      <c r="K39" s="645"/>
      <c r="L39" s="645"/>
      <c r="M39" s="645"/>
      <c r="N39" s="645"/>
      <c r="O39" s="645"/>
      <c r="P39" s="645"/>
      <c r="Q39" s="646"/>
      <c r="R39" s="647">
        <v>471340</v>
      </c>
      <c r="S39" s="648"/>
      <c r="T39" s="648"/>
      <c r="U39" s="648"/>
      <c r="V39" s="648"/>
      <c r="W39" s="648"/>
      <c r="X39" s="648"/>
      <c r="Y39" s="649"/>
      <c r="Z39" s="650">
        <v>7.6</v>
      </c>
      <c r="AA39" s="650"/>
      <c r="AB39" s="650"/>
      <c r="AC39" s="650"/>
      <c r="AD39" s="651" t="s">
        <v>238</v>
      </c>
      <c r="AE39" s="651"/>
      <c r="AF39" s="651"/>
      <c r="AG39" s="651"/>
      <c r="AH39" s="651"/>
      <c r="AI39" s="651"/>
      <c r="AJ39" s="651"/>
      <c r="AK39" s="651"/>
      <c r="AL39" s="652" t="s">
        <v>238</v>
      </c>
      <c r="AM39" s="653"/>
      <c r="AN39" s="653"/>
      <c r="AO39" s="654"/>
      <c r="AQ39" s="725" t="s">
        <v>344</v>
      </c>
      <c r="AR39" s="726"/>
      <c r="AS39" s="726"/>
      <c r="AT39" s="726"/>
      <c r="AU39" s="726"/>
      <c r="AV39" s="726"/>
      <c r="AW39" s="726"/>
      <c r="AX39" s="726"/>
      <c r="AY39" s="727"/>
      <c r="AZ39" s="647" t="s">
        <v>238</v>
      </c>
      <c r="BA39" s="648"/>
      <c r="BB39" s="648"/>
      <c r="BC39" s="648"/>
      <c r="BD39" s="681"/>
      <c r="BE39" s="681"/>
      <c r="BF39" s="702"/>
      <c r="BG39" s="662" t="s">
        <v>345</v>
      </c>
      <c r="BH39" s="663"/>
      <c r="BI39" s="663"/>
      <c r="BJ39" s="663"/>
      <c r="BK39" s="663"/>
      <c r="BL39" s="663"/>
      <c r="BM39" s="663"/>
      <c r="BN39" s="663"/>
      <c r="BO39" s="663"/>
      <c r="BP39" s="663"/>
      <c r="BQ39" s="663"/>
      <c r="BR39" s="663"/>
      <c r="BS39" s="663"/>
      <c r="BT39" s="663"/>
      <c r="BU39" s="664"/>
      <c r="BV39" s="647">
        <v>3138</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197780</v>
      </c>
      <c r="CS39" s="681"/>
      <c r="CT39" s="681"/>
      <c r="CU39" s="681"/>
      <c r="CV39" s="681"/>
      <c r="CW39" s="681"/>
      <c r="CX39" s="681"/>
      <c r="CY39" s="682"/>
      <c r="CZ39" s="652">
        <v>3.4</v>
      </c>
      <c r="DA39" s="683"/>
      <c r="DB39" s="683"/>
      <c r="DC39" s="686"/>
      <c r="DD39" s="656">
        <v>191779</v>
      </c>
      <c r="DE39" s="681"/>
      <c r="DF39" s="681"/>
      <c r="DG39" s="681"/>
      <c r="DH39" s="681"/>
      <c r="DI39" s="681"/>
      <c r="DJ39" s="681"/>
      <c r="DK39" s="682"/>
      <c r="DL39" s="656" t="s">
        <v>238</v>
      </c>
      <c r="DM39" s="681"/>
      <c r="DN39" s="681"/>
      <c r="DO39" s="681"/>
      <c r="DP39" s="681"/>
      <c r="DQ39" s="681"/>
      <c r="DR39" s="681"/>
      <c r="DS39" s="681"/>
      <c r="DT39" s="681"/>
      <c r="DU39" s="681"/>
      <c r="DV39" s="682"/>
      <c r="DW39" s="652" t="s">
        <v>129</v>
      </c>
      <c r="DX39" s="683"/>
      <c r="DY39" s="683"/>
      <c r="DZ39" s="683"/>
      <c r="EA39" s="683"/>
      <c r="EB39" s="683"/>
      <c r="EC39" s="684"/>
    </row>
    <row r="40" spans="2:133" ht="11.25" customHeight="1">
      <c r="B40" s="644" t="s">
        <v>347</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140</v>
      </c>
      <c r="AE40" s="651"/>
      <c r="AF40" s="651"/>
      <c r="AG40" s="651"/>
      <c r="AH40" s="651"/>
      <c r="AI40" s="651"/>
      <c r="AJ40" s="651"/>
      <c r="AK40" s="651"/>
      <c r="AL40" s="652" t="s">
        <v>238</v>
      </c>
      <c r="AM40" s="653"/>
      <c r="AN40" s="653"/>
      <c r="AO40" s="654"/>
      <c r="AQ40" s="725" t="s">
        <v>348</v>
      </c>
      <c r="AR40" s="726"/>
      <c r="AS40" s="726"/>
      <c r="AT40" s="726"/>
      <c r="AU40" s="726"/>
      <c r="AV40" s="726"/>
      <c r="AW40" s="726"/>
      <c r="AX40" s="726"/>
      <c r="AY40" s="727"/>
      <c r="AZ40" s="647" t="s">
        <v>238</v>
      </c>
      <c r="BA40" s="648"/>
      <c r="BB40" s="648"/>
      <c r="BC40" s="648"/>
      <c r="BD40" s="681"/>
      <c r="BE40" s="681"/>
      <c r="BF40" s="702"/>
      <c r="BG40" s="728" t="s">
        <v>349</v>
      </c>
      <c r="BH40" s="729"/>
      <c r="BI40" s="729"/>
      <c r="BJ40" s="729"/>
      <c r="BK40" s="729"/>
      <c r="BL40" s="236"/>
      <c r="BM40" s="663" t="s">
        <v>350</v>
      </c>
      <c r="BN40" s="663"/>
      <c r="BO40" s="663"/>
      <c r="BP40" s="663"/>
      <c r="BQ40" s="663"/>
      <c r="BR40" s="663"/>
      <c r="BS40" s="663"/>
      <c r="BT40" s="663"/>
      <c r="BU40" s="664"/>
      <c r="BV40" s="647">
        <v>84</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40000</v>
      </c>
      <c r="CS40" s="648"/>
      <c r="CT40" s="648"/>
      <c r="CU40" s="648"/>
      <c r="CV40" s="648"/>
      <c r="CW40" s="648"/>
      <c r="CX40" s="648"/>
      <c r="CY40" s="649"/>
      <c r="CZ40" s="652">
        <v>0.7</v>
      </c>
      <c r="DA40" s="683"/>
      <c r="DB40" s="683"/>
      <c r="DC40" s="686"/>
      <c r="DD40" s="656">
        <v>40000</v>
      </c>
      <c r="DE40" s="648"/>
      <c r="DF40" s="648"/>
      <c r="DG40" s="648"/>
      <c r="DH40" s="648"/>
      <c r="DI40" s="648"/>
      <c r="DJ40" s="648"/>
      <c r="DK40" s="649"/>
      <c r="DL40" s="656" t="s">
        <v>238</v>
      </c>
      <c r="DM40" s="648"/>
      <c r="DN40" s="648"/>
      <c r="DO40" s="648"/>
      <c r="DP40" s="648"/>
      <c r="DQ40" s="648"/>
      <c r="DR40" s="648"/>
      <c r="DS40" s="648"/>
      <c r="DT40" s="648"/>
      <c r="DU40" s="648"/>
      <c r="DV40" s="649"/>
      <c r="DW40" s="652" t="s">
        <v>140</v>
      </c>
      <c r="DX40" s="683"/>
      <c r="DY40" s="683"/>
      <c r="DZ40" s="683"/>
      <c r="EA40" s="683"/>
      <c r="EB40" s="683"/>
      <c r="EC40" s="684"/>
    </row>
    <row r="41" spans="2:133" ht="11.25" customHeight="1">
      <c r="B41" s="644" t="s">
        <v>352</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129</v>
      </c>
      <c r="AA41" s="650"/>
      <c r="AB41" s="650"/>
      <c r="AC41" s="650"/>
      <c r="AD41" s="651" t="s">
        <v>238</v>
      </c>
      <c r="AE41" s="651"/>
      <c r="AF41" s="651"/>
      <c r="AG41" s="651"/>
      <c r="AH41" s="651"/>
      <c r="AI41" s="651"/>
      <c r="AJ41" s="651"/>
      <c r="AK41" s="651"/>
      <c r="AL41" s="652" t="s">
        <v>129</v>
      </c>
      <c r="AM41" s="653"/>
      <c r="AN41" s="653"/>
      <c r="AO41" s="654"/>
      <c r="AQ41" s="725" t="s">
        <v>353</v>
      </c>
      <c r="AR41" s="726"/>
      <c r="AS41" s="726"/>
      <c r="AT41" s="726"/>
      <c r="AU41" s="726"/>
      <c r="AV41" s="726"/>
      <c r="AW41" s="726"/>
      <c r="AX41" s="726"/>
      <c r="AY41" s="727"/>
      <c r="AZ41" s="647">
        <v>81543</v>
      </c>
      <c r="BA41" s="648"/>
      <c r="BB41" s="648"/>
      <c r="BC41" s="648"/>
      <c r="BD41" s="681"/>
      <c r="BE41" s="681"/>
      <c r="BF41" s="702"/>
      <c r="BG41" s="728"/>
      <c r="BH41" s="729"/>
      <c r="BI41" s="729"/>
      <c r="BJ41" s="729"/>
      <c r="BK41" s="729"/>
      <c r="BL41" s="236"/>
      <c r="BM41" s="663" t="s">
        <v>354</v>
      </c>
      <c r="BN41" s="663"/>
      <c r="BO41" s="663"/>
      <c r="BP41" s="663"/>
      <c r="BQ41" s="663"/>
      <c r="BR41" s="663"/>
      <c r="BS41" s="663"/>
      <c r="BT41" s="663"/>
      <c r="BU41" s="664"/>
      <c r="BV41" s="647" t="s">
        <v>238</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238</v>
      </c>
      <c r="CS41" s="681"/>
      <c r="CT41" s="681"/>
      <c r="CU41" s="681"/>
      <c r="CV41" s="681"/>
      <c r="CW41" s="681"/>
      <c r="CX41" s="681"/>
      <c r="CY41" s="682"/>
      <c r="CZ41" s="652" t="s">
        <v>140</v>
      </c>
      <c r="DA41" s="683"/>
      <c r="DB41" s="683"/>
      <c r="DC41" s="686"/>
      <c r="DD41" s="656" t="s">
        <v>238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356</v>
      </c>
      <c r="C42" s="645"/>
      <c r="D42" s="645"/>
      <c r="E42" s="645"/>
      <c r="F42" s="645"/>
      <c r="G42" s="645"/>
      <c r="H42" s="645"/>
      <c r="I42" s="645"/>
      <c r="J42" s="645"/>
      <c r="K42" s="645"/>
      <c r="L42" s="645"/>
      <c r="M42" s="645"/>
      <c r="N42" s="645"/>
      <c r="O42" s="645"/>
      <c r="P42" s="645"/>
      <c r="Q42" s="646"/>
      <c r="R42" s="647">
        <v>151240</v>
      </c>
      <c r="S42" s="648"/>
      <c r="T42" s="648"/>
      <c r="U42" s="648"/>
      <c r="V42" s="648"/>
      <c r="W42" s="648"/>
      <c r="X42" s="648"/>
      <c r="Y42" s="649"/>
      <c r="Z42" s="650">
        <v>2.4</v>
      </c>
      <c r="AA42" s="650"/>
      <c r="AB42" s="650"/>
      <c r="AC42" s="650"/>
      <c r="AD42" s="651" t="s">
        <v>238</v>
      </c>
      <c r="AE42" s="651"/>
      <c r="AF42" s="651"/>
      <c r="AG42" s="651"/>
      <c r="AH42" s="651"/>
      <c r="AI42" s="651"/>
      <c r="AJ42" s="651"/>
      <c r="AK42" s="651"/>
      <c r="AL42" s="652" t="s">
        <v>129</v>
      </c>
      <c r="AM42" s="653"/>
      <c r="AN42" s="653"/>
      <c r="AO42" s="654"/>
      <c r="AQ42" s="746" t="s">
        <v>357</v>
      </c>
      <c r="AR42" s="747"/>
      <c r="AS42" s="747"/>
      <c r="AT42" s="747"/>
      <c r="AU42" s="747"/>
      <c r="AV42" s="747"/>
      <c r="AW42" s="747"/>
      <c r="AX42" s="747"/>
      <c r="AY42" s="748"/>
      <c r="AZ42" s="738">
        <v>392932</v>
      </c>
      <c r="BA42" s="739"/>
      <c r="BB42" s="739"/>
      <c r="BC42" s="739"/>
      <c r="BD42" s="718"/>
      <c r="BE42" s="718"/>
      <c r="BF42" s="720"/>
      <c r="BG42" s="730"/>
      <c r="BH42" s="731"/>
      <c r="BI42" s="731"/>
      <c r="BJ42" s="731"/>
      <c r="BK42" s="731"/>
      <c r="BL42" s="237"/>
      <c r="BM42" s="673" t="s">
        <v>358</v>
      </c>
      <c r="BN42" s="673"/>
      <c r="BO42" s="673"/>
      <c r="BP42" s="673"/>
      <c r="BQ42" s="673"/>
      <c r="BR42" s="673"/>
      <c r="BS42" s="673"/>
      <c r="BT42" s="673"/>
      <c r="BU42" s="674"/>
      <c r="BV42" s="738">
        <v>325</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702017</v>
      </c>
      <c r="CS42" s="648"/>
      <c r="CT42" s="648"/>
      <c r="CU42" s="648"/>
      <c r="CV42" s="648"/>
      <c r="CW42" s="648"/>
      <c r="CX42" s="648"/>
      <c r="CY42" s="649"/>
      <c r="CZ42" s="652">
        <v>11.9</v>
      </c>
      <c r="DA42" s="653"/>
      <c r="DB42" s="653"/>
      <c r="DC42" s="665"/>
      <c r="DD42" s="656">
        <v>214059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360</v>
      </c>
      <c r="C43" s="689"/>
      <c r="D43" s="689"/>
      <c r="E43" s="689"/>
      <c r="F43" s="689"/>
      <c r="G43" s="689"/>
      <c r="H43" s="689"/>
      <c r="I43" s="689"/>
      <c r="J43" s="689"/>
      <c r="K43" s="689"/>
      <c r="L43" s="689"/>
      <c r="M43" s="689"/>
      <c r="N43" s="689"/>
      <c r="O43" s="689"/>
      <c r="P43" s="689"/>
      <c r="Q43" s="690"/>
      <c r="R43" s="738">
        <v>6212866</v>
      </c>
      <c r="S43" s="739"/>
      <c r="T43" s="739"/>
      <c r="U43" s="739"/>
      <c r="V43" s="739"/>
      <c r="W43" s="739"/>
      <c r="X43" s="739"/>
      <c r="Y43" s="740"/>
      <c r="Z43" s="741">
        <v>100</v>
      </c>
      <c r="AA43" s="741"/>
      <c r="AB43" s="741"/>
      <c r="AC43" s="741"/>
      <c r="AD43" s="742">
        <v>2959337</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t="s">
        <v>238</v>
      </c>
      <c r="CS43" s="681"/>
      <c r="CT43" s="681"/>
      <c r="CU43" s="681"/>
      <c r="CV43" s="681"/>
      <c r="CW43" s="681"/>
      <c r="CX43" s="681"/>
      <c r="CY43" s="682"/>
      <c r="CZ43" s="652" t="s">
        <v>238</v>
      </c>
      <c r="DA43" s="683"/>
      <c r="DB43" s="683"/>
      <c r="DC43" s="686"/>
      <c r="DD43" s="656" t="s">
        <v>129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647400</v>
      </c>
      <c r="CS44" s="648"/>
      <c r="CT44" s="648"/>
      <c r="CU44" s="648"/>
      <c r="CV44" s="648"/>
      <c r="CW44" s="648"/>
      <c r="CX44" s="648"/>
      <c r="CY44" s="649"/>
      <c r="CZ44" s="652">
        <v>11</v>
      </c>
      <c r="DA44" s="653"/>
      <c r="DB44" s="653"/>
      <c r="DC44" s="665"/>
      <c r="DD44" s="656">
        <v>193465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318484</v>
      </c>
      <c r="CS45" s="681"/>
      <c r="CT45" s="681"/>
      <c r="CU45" s="681"/>
      <c r="CV45" s="681"/>
      <c r="CW45" s="681"/>
      <c r="CX45" s="681"/>
      <c r="CY45" s="682"/>
      <c r="CZ45" s="652">
        <v>5.4</v>
      </c>
      <c r="DA45" s="683"/>
      <c r="DB45" s="683"/>
      <c r="DC45" s="686"/>
      <c r="DD45" s="656">
        <v>124588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323987</v>
      </c>
      <c r="CS46" s="648"/>
      <c r="CT46" s="648"/>
      <c r="CU46" s="648"/>
      <c r="CV46" s="648"/>
      <c r="CW46" s="648"/>
      <c r="CX46" s="648"/>
      <c r="CY46" s="649"/>
      <c r="CZ46" s="652">
        <v>5.5</v>
      </c>
      <c r="DA46" s="653"/>
      <c r="DB46" s="653"/>
      <c r="DC46" s="665"/>
      <c r="DD46" s="656">
        <v>68848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54617</v>
      </c>
      <c r="CS47" s="681"/>
      <c r="CT47" s="681"/>
      <c r="CU47" s="681"/>
      <c r="CV47" s="681"/>
      <c r="CW47" s="681"/>
      <c r="CX47" s="681"/>
      <c r="CY47" s="682"/>
      <c r="CZ47" s="652">
        <v>0.9</v>
      </c>
      <c r="DA47" s="683"/>
      <c r="DB47" s="683"/>
      <c r="DC47" s="686"/>
      <c r="DD47" s="656">
        <v>20594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238</v>
      </c>
      <c r="CS48" s="648"/>
      <c r="CT48" s="648"/>
      <c r="CU48" s="648"/>
      <c r="CV48" s="648"/>
      <c r="CW48" s="648"/>
      <c r="CX48" s="648"/>
      <c r="CY48" s="649"/>
      <c r="CZ48" s="652" t="s">
        <v>238</v>
      </c>
      <c r="DA48" s="653"/>
      <c r="DB48" s="653"/>
      <c r="DC48" s="665"/>
      <c r="DD48" s="656" t="s">
        <v>238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370</v>
      </c>
      <c r="CE49" s="689"/>
      <c r="CF49" s="689"/>
      <c r="CG49" s="689"/>
      <c r="CH49" s="689"/>
      <c r="CI49" s="689"/>
      <c r="CJ49" s="689"/>
      <c r="CK49" s="689"/>
      <c r="CL49" s="689"/>
      <c r="CM49" s="689"/>
      <c r="CN49" s="689"/>
      <c r="CO49" s="689"/>
      <c r="CP49" s="689"/>
      <c r="CQ49" s="690"/>
      <c r="CR49" s="738">
        <v>5894248</v>
      </c>
      <c r="CS49" s="718"/>
      <c r="CT49" s="718"/>
      <c r="CU49" s="718"/>
      <c r="CV49" s="718"/>
      <c r="CW49" s="718"/>
      <c r="CX49" s="718"/>
      <c r="CY49" s="749"/>
      <c r="CZ49" s="743">
        <v>100</v>
      </c>
      <c r="DA49" s="750"/>
      <c r="DB49" s="750"/>
      <c r="DC49" s="751"/>
      <c r="DD49" s="752">
        <v>3495791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bYXraZKOTqo+41r4dKT1V2lFTQ1dZgD9hObWAaBiSIrLcTQhzH6kn/eWZ15aBQSjYE6UF09g4fgzdW2tt+dgA==" saltValue="2NLKcjk8rzQA/6Y2AM46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DV7" sqref="DV7:DZ7"/>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393</v>
      </c>
      <c r="C7" s="780"/>
      <c r="D7" s="780"/>
      <c r="E7" s="780"/>
      <c r="F7" s="780"/>
      <c r="G7" s="780"/>
      <c r="H7" s="780"/>
      <c r="I7" s="780"/>
      <c r="J7" s="780"/>
      <c r="K7" s="780"/>
      <c r="L7" s="780"/>
      <c r="M7" s="780"/>
      <c r="N7" s="780"/>
      <c r="O7" s="780"/>
      <c r="P7" s="781"/>
      <c r="Q7" s="782">
        <v>6210</v>
      </c>
      <c r="R7" s="783"/>
      <c r="S7" s="783"/>
      <c r="T7" s="783"/>
      <c r="U7" s="783"/>
      <c r="V7" s="783">
        <v>5894</v>
      </c>
      <c r="W7" s="783"/>
      <c r="X7" s="783"/>
      <c r="Y7" s="783"/>
      <c r="Z7" s="783"/>
      <c r="AA7" s="783">
        <v>316</v>
      </c>
      <c r="AB7" s="783"/>
      <c r="AC7" s="783"/>
      <c r="AD7" s="783"/>
      <c r="AE7" s="784"/>
      <c r="AF7" s="785">
        <v>251</v>
      </c>
      <c r="AG7" s="786"/>
      <c r="AH7" s="786"/>
      <c r="AI7" s="786"/>
      <c r="AJ7" s="787"/>
      <c r="AK7" s="822">
        <v>129</v>
      </c>
      <c r="AL7" s="823"/>
      <c r="AM7" s="823"/>
      <c r="AN7" s="823"/>
      <c r="AO7" s="823"/>
      <c r="AP7" s="823">
        <v>3566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5</v>
      </c>
      <c r="CI7" s="820"/>
      <c r="CJ7" s="820"/>
      <c r="CK7" s="820"/>
      <c r="CL7" s="821"/>
      <c r="CM7" s="819">
        <v>12</v>
      </c>
      <c r="CN7" s="820"/>
      <c r="CO7" s="820"/>
      <c r="CP7" s="820"/>
      <c r="CQ7" s="821"/>
      <c r="CR7" s="819">
        <v>33</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c r="A8" s="263">
        <v>2</v>
      </c>
      <c r="B8" s="803" t="s">
        <v>394</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v>0</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396</v>
      </c>
      <c r="B23" s="838" t="s">
        <v>397</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251</v>
      </c>
      <c r="AG23" s="842"/>
      <c r="AH23" s="842"/>
      <c r="AI23" s="842"/>
      <c r="AJ23" s="845"/>
      <c r="AK23" s="846"/>
      <c r="AL23" s="847"/>
      <c r="AM23" s="847"/>
      <c r="AN23" s="847"/>
      <c r="AO23" s="847"/>
      <c r="AP23" s="842"/>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376</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408</v>
      </c>
      <c r="C28" s="780"/>
      <c r="D28" s="780"/>
      <c r="E28" s="780"/>
      <c r="F28" s="780"/>
      <c r="G28" s="780"/>
      <c r="H28" s="780"/>
      <c r="I28" s="780"/>
      <c r="J28" s="780"/>
      <c r="K28" s="780"/>
      <c r="L28" s="780"/>
      <c r="M28" s="780"/>
      <c r="N28" s="780"/>
      <c r="O28" s="780"/>
      <c r="P28" s="781"/>
      <c r="Q28" s="870">
        <v>1454</v>
      </c>
      <c r="R28" s="871"/>
      <c r="S28" s="871"/>
      <c r="T28" s="871"/>
      <c r="U28" s="871"/>
      <c r="V28" s="871">
        <v>1421</v>
      </c>
      <c r="W28" s="871"/>
      <c r="X28" s="871"/>
      <c r="Y28" s="871"/>
      <c r="Z28" s="871"/>
      <c r="AA28" s="871">
        <v>33</v>
      </c>
      <c r="AB28" s="871"/>
      <c r="AC28" s="871"/>
      <c r="AD28" s="871"/>
      <c r="AE28" s="872"/>
      <c r="AF28" s="873">
        <v>33</v>
      </c>
      <c r="AG28" s="871"/>
      <c r="AH28" s="871"/>
      <c r="AI28" s="871"/>
      <c r="AJ28" s="874"/>
      <c r="AK28" s="875">
        <v>92</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409</v>
      </c>
      <c r="C29" s="804"/>
      <c r="D29" s="804"/>
      <c r="E29" s="804"/>
      <c r="F29" s="804"/>
      <c r="G29" s="804"/>
      <c r="H29" s="804"/>
      <c r="I29" s="804"/>
      <c r="J29" s="804"/>
      <c r="K29" s="804"/>
      <c r="L29" s="804"/>
      <c r="M29" s="804"/>
      <c r="N29" s="804"/>
      <c r="O29" s="804"/>
      <c r="P29" s="805"/>
      <c r="Q29" s="806">
        <v>1138</v>
      </c>
      <c r="R29" s="807"/>
      <c r="S29" s="807"/>
      <c r="T29" s="807"/>
      <c r="U29" s="807"/>
      <c r="V29" s="807">
        <v>1036</v>
      </c>
      <c r="W29" s="807"/>
      <c r="X29" s="807"/>
      <c r="Y29" s="807"/>
      <c r="Z29" s="807"/>
      <c r="AA29" s="807">
        <v>102</v>
      </c>
      <c r="AB29" s="807"/>
      <c r="AC29" s="807"/>
      <c r="AD29" s="807"/>
      <c r="AE29" s="808"/>
      <c r="AF29" s="809">
        <v>102</v>
      </c>
      <c r="AG29" s="810"/>
      <c r="AH29" s="810"/>
      <c r="AI29" s="810"/>
      <c r="AJ29" s="811"/>
      <c r="AK29" s="878">
        <v>176</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410</v>
      </c>
      <c r="C30" s="804"/>
      <c r="D30" s="804"/>
      <c r="E30" s="804"/>
      <c r="F30" s="804"/>
      <c r="G30" s="804"/>
      <c r="H30" s="804"/>
      <c r="I30" s="804"/>
      <c r="J30" s="804"/>
      <c r="K30" s="804"/>
      <c r="L30" s="804"/>
      <c r="M30" s="804"/>
      <c r="N30" s="804"/>
      <c r="O30" s="804"/>
      <c r="P30" s="805"/>
      <c r="Q30" s="806">
        <v>162</v>
      </c>
      <c r="R30" s="807"/>
      <c r="S30" s="807"/>
      <c r="T30" s="807"/>
      <c r="U30" s="807"/>
      <c r="V30" s="807">
        <v>160</v>
      </c>
      <c r="W30" s="807"/>
      <c r="X30" s="807"/>
      <c r="Y30" s="807"/>
      <c r="Z30" s="807"/>
      <c r="AA30" s="807">
        <v>2</v>
      </c>
      <c r="AB30" s="807"/>
      <c r="AC30" s="807"/>
      <c r="AD30" s="807"/>
      <c r="AE30" s="808"/>
      <c r="AF30" s="809">
        <v>2</v>
      </c>
      <c r="AG30" s="810"/>
      <c r="AH30" s="810"/>
      <c r="AI30" s="810"/>
      <c r="AJ30" s="811"/>
      <c r="AK30" s="878">
        <v>39</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411</v>
      </c>
      <c r="C31" s="804"/>
      <c r="D31" s="804"/>
      <c r="E31" s="804"/>
      <c r="F31" s="804"/>
      <c r="G31" s="804"/>
      <c r="H31" s="804"/>
      <c r="I31" s="804"/>
      <c r="J31" s="804"/>
      <c r="K31" s="804"/>
      <c r="L31" s="804"/>
      <c r="M31" s="804"/>
      <c r="N31" s="804"/>
      <c r="O31" s="804"/>
      <c r="P31" s="805"/>
      <c r="Q31" s="806">
        <v>290</v>
      </c>
      <c r="R31" s="807"/>
      <c r="S31" s="807"/>
      <c r="T31" s="807"/>
      <c r="U31" s="807"/>
      <c r="V31" s="807">
        <v>265</v>
      </c>
      <c r="W31" s="807"/>
      <c r="X31" s="807"/>
      <c r="Y31" s="807"/>
      <c r="Z31" s="807"/>
      <c r="AA31" s="807">
        <v>25</v>
      </c>
      <c r="AB31" s="807"/>
      <c r="AC31" s="807"/>
      <c r="AD31" s="807"/>
      <c r="AE31" s="808"/>
      <c r="AF31" s="809">
        <v>302</v>
      </c>
      <c r="AG31" s="810"/>
      <c r="AH31" s="810"/>
      <c r="AI31" s="810"/>
      <c r="AJ31" s="811"/>
      <c r="AK31" s="878">
        <v>1</v>
      </c>
      <c r="AL31" s="879"/>
      <c r="AM31" s="879"/>
      <c r="AN31" s="879"/>
      <c r="AO31" s="879"/>
      <c r="AP31" s="879">
        <v>62</v>
      </c>
      <c r="AQ31" s="879"/>
      <c r="AR31" s="879"/>
      <c r="AS31" s="879"/>
      <c r="AT31" s="879"/>
      <c r="AU31" s="879">
        <v>1</v>
      </c>
      <c r="AV31" s="879"/>
      <c r="AW31" s="879"/>
      <c r="AX31" s="879"/>
      <c r="AY31" s="879"/>
      <c r="AZ31" s="880"/>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413</v>
      </c>
      <c r="C32" s="804"/>
      <c r="D32" s="804"/>
      <c r="E32" s="804"/>
      <c r="F32" s="804"/>
      <c r="G32" s="804"/>
      <c r="H32" s="804"/>
      <c r="I32" s="804"/>
      <c r="J32" s="804"/>
      <c r="K32" s="804"/>
      <c r="L32" s="804"/>
      <c r="M32" s="804"/>
      <c r="N32" s="804"/>
      <c r="O32" s="804"/>
      <c r="P32" s="805"/>
      <c r="Q32" s="806">
        <v>29</v>
      </c>
      <c r="R32" s="807"/>
      <c r="S32" s="807"/>
      <c r="T32" s="807"/>
      <c r="U32" s="807"/>
      <c r="V32" s="807">
        <v>27</v>
      </c>
      <c r="W32" s="807"/>
      <c r="X32" s="807"/>
      <c r="Y32" s="807"/>
      <c r="Z32" s="807"/>
      <c r="AA32" s="807">
        <v>2</v>
      </c>
      <c r="AB32" s="807"/>
      <c r="AC32" s="807"/>
      <c r="AD32" s="807"/>
      <c r="AE32" s="808"/>
      <c r="AF32" s="809">
        <v>2</v>
      </c>
      <c r="AG32" s="810"/>
      <c r="AH32" s="810"/>
      <c r="AI32" s="810"/>
      <c r="AJ32" s="811"/>
      <c r="AK32" s="878">
        <v>7</v>
      </c>
      <c r="AL32" s="879"/>
      <c r="AM32" s="879"/>
      <c r="AN32" s="879"/>
      <c r="AO32" s="879"/>
      <c r="AP32" s="879">
        <v>0</v>
      </c>
      <c r="AQ32" s="879"/>
      <c r="AR32" s="879"/>
      <c r="AS32" s="879"/>
      <c r="AT32" s="879"/>
      <c r="AU32" s="879">
        <v>0</v>
      </c>
      <c r="AV32" s="879"/>
      <c r="AW32" s="879"/>
      <c r="AX32" s="879"/>
      <c r="AY32" s="879"/>
      <c r="AZ32" s="880"/>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396</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441</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583</v>
      </c>
      <c r="C68" s="918"/>
      <c r="D68" s="918"/>
      <c r="E68" s="918"/>
      <c r="F68" s="918"/>
      <c r="G68" s="918"/>
      <c r="H68" s="918"/>
      <c r="I68" s="918"/>
      <c r="J68" s="918"/>
      <c r="K68" s="918"/>
      <c r="L68" s="918"/>
      <c r="M68" s="918"/>
      <c r="N68" s="918"/>
      <c r="O68" s="918"/>
      <c r="P68" s="919"/>
      <c r="Q68" s="920">
        <v>273</v>
      </c>
      <c r="R68" s="914"/>
      <c r="S68" s="914"/>
      <c r="T68" s="914"/>
      <c r="U68" s="914"/>
      <c r="V68" s="914">
        <v>244</v>
      </c>
      <c r="W68" s="914"/>
      <c r="X68" s="914"/>
      <c r="Y68" s="914"/>
      <c r="Z68" s="914"/>
      <c r="AA68" s="914">
        <v>30</v>
      </c>
      <c r="AB68" s="914"/>
      <c r="AC68" s="914"/>
      <c r="AD68" s="914"/>
      <c r="AE68" s="914"/>
      <c r="AF68" s="914">
        <v>30</v>
      </c>
      <c r="AG68" s="914"/>
      <c r="AH68" s="914"/>
      <c r="AI68" s="914"/>
      <c r="AJ68" s="914"/>
      <c r="AK68" s="914">
        <v>0</v>
      </c>
      <c r="AL68" s="914"/>
      <c r="AM68" s="914"/>
      <c r="AN68" s="914"/>
      <c r="AO68" s="914"/>
      <c r="AP68" s="914">
        <v>38</v>
      </c>
      <c r="AQ68" s="914"/>
      <c r="AR68" s="914"/>
      <c r="AS68" s="914"/>
      <c r="AT68" s="914"/>
      <c r="AU68" s="914">
        <v>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584</v>
      </c>
      <c r="C69" s="922"/>
      <c r="D69" s="922"/>
      <c r="E69" s="922"/>
      <c r="F69" s="922"/>
      <c r="G69" s="922"/>
      <c r="H69" s="922"/>
      <c r="I69" s="922"/>
      <c r="J69" s="922"/>
      <c r="K69" s="922"/>
      <c r="L69" s="922"/>
      <c r="M69" s="922"/>
      <c r="N69" s="922"/>
      <c r="O69" s="922"/>
      <c r="P69" s="923"/>
      <c r="Q69" s="924">
        <v>3049</v>
      </c>
      <c r="R69" s="879"/>
      <c r="S69" s="879"/>
      <c r="T69" s="879"/>
      <c r="U69" s="879"/>
      <c r="V69" s="879">
        <v>3017</v>
      </c>
      <c r="W69" s="879"/>
      <c r="X69" s="879"/>
      <c r="Y69" s="879"/>
      <c r="Z69" s="879"/>
      <c r="AA69" s="879">
        <v>32</v>
      </c>
      <c r="AB69" s="879"/>
      <c r="AC69" s="879"/>
      <c r="AD69" s="879"/>
      <c r="AE69" s="879"/>
      <c r="AF69" s="879">
        <v>21</v>
      </c>
      <c r="AG69" s="879"/>
      <c r="AH69" s="879"/>
      <c r="AI69" s="879"/>
      <c r="AJ69" s="879"/>
      <c r="AK69" s="879">
        <v>349</v>
      </c>
      <c r="AL69" s="879"/>
      <c r="AM69" s="879"/>
      <c r="AN69" s="879"/>
      <c r="AO69" s="879"/>
      <c r="AP69" s="879">
        <v>2325</v>
      </c>
      <c r="AQ69" s="879"/>
      <c r="AR69" s="879"/>
      <c r="AS69" s="879"/>
      <c r="AT69" s="879"/>
      <c r="AU69" s="879">
        <v>286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585</v>
      </c>
      <c r="C70" s="922"/>
      <c r="D70" s="922"/>
      <c r="E70" s="922"/>
      <c r="F70" s="922"/>
      <c r="G70" s="922"/>
      <c r="H70" s="922"/>
      <c r="I70" s="922"/>
      <c r="J70" s="922"/>
      <c r="K70" s="922"/>
      <c r="L70" s="922"/>
      <c r="M70" s="922"/>
      <c r="N70" s="922"/>
      <c r="O70" s="922"/>
      <c r="P70" s="923"/>
      <c r="Q70" s="924">
        <v>221</v>
      </c>
      <c r="R70" s="879"/>
      <c r="S70" s="879"/>
      <c r="T70" s="879"/>
      <c r="U70" s="879"/>
      <c r="V70" s="879">
        <v>207</v>
      </c>
      <c r="W70" s="879"/>
      <c r="X70" s="879"/>
      <c r="Y70" s="879"/>
      <c r="Z70" s="879"/>
      <c r="AA70" s="879">
        <v>14</v>
      </c>
      <c r="AB70" s="879"/>
      <c r="AC70" s="879"/>
      <c r="AD70" s="879"/>
      <c r="AE70" s="879"/>
      <c r="AF70" s="879">
        <v>14</v>
      </c>
      <c r="AG70" s="879"/>
      <c r="AH70" s="879"/>
      <c r="AI70" s="879"/>
      <c r="AJ70" s="879"/>
      <c r="AK70" s="879">
        <v>0</v>
      </c>
      <c r="AL70" s="879"/>
      <c r="AM70" s="879"/>
      <c r="AN70" s="879"/>
      <c r="AO70" s="879"/>
      <c r="AP70" s="879">
        <v>1433</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586</v>
      </c>
      <c r="C71" s="922"/>
      <c r="D71" s="922"/>
      <c r="E71" s="922"/>
      <c r="F71" s="922"/>
      <c r="G71" s="922"/>
      <c r="H71" s="922"/>
      <c r="I71" s="922"/>
      <c r="J71" s="922"/>
      <c r="K71" s="922"/>
      <c r="L71" s="922"/>
      <c r="M71" s="922"/>
      <c r="N71" s="922"/>
      <c r="O71" s="922"/>
      <c r="P71" s="923"/>
      <c r="Q71" s="924">
        <v>1324</v>
      </c>
      <c r="R71" s="879"/>
      <c r="S71" s="879"/>
      <c r="T71" s="879"/>
      <c r="U71" s="879"/>
      <c r="V71" s="879">
        <v>1293</v>
      </c>
      <c r="W71" s="879"/>
      <c r="X71" s="879"/>
      <c r="Y71" s="879"/>
      <c r="Z71" s="879"/>
      <c r="AA71" s="879">
        <v>31</v>
      </c>
      <c r="AB71" s="879"/>
      <c r="AC71" s="879"/>
      <c r="AD71" s="879"/>
      <c r="AE71" s="879"/>
      <c r="AF71" s="879">
        <v>31</v>
      </c>
      <c r="AG71" s="879"/>
      <c r="AH71" s="879"/>
      <c r="AI71" s="879"/>
      <c r="AJ71" s="879"/>
      <c r="AK71" s="879">
        <v>0</v>
      </c>
      <c r="AL71" s="879"/>
      <c r="AM71" s="879"/>
      <c r="AN71" s="879"/>
      <c r="AO71" s="879"/>
      <c r="AP71" s="879">
        <v>711</v>
      </c>
      <c r="AQ71" s="879"/>
      <c r="AR71" s="879"/>
      <c r="AS71" s="879"/>
      <c r="AT71" s="879"/>
      <c r="AU71" s="879">
        <v>155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587</v>
      </c>
      <c r="C72" s="922"/>
      <c r="D72" s="922"/>
      <c r="E72" s="922"/>
      <c r="F72" s="922"/>
      <c r="G72" s="922"/>
      <c r="H72" s="922"/>
      <c r="I72" s="922"/>
      <c r="J72" s="922"/>
      <c r="K72" s="922"/>
      <c r="L72" s="922"/>
      <c r="M72" s="922"/>
      <c r="N72" s="922"/>
      <c r="O72" s="922"/>
      <c r="P72" s="923"/>
      <c r="Q72" s="924">
        <v>2062</v>
      </c>
      <c r="R72" s="879"/>
      <c r="S72" s="879"/>
      <c r="T72" s="879"/>
      <c r="U72" s="879"/>
      <c r="V72" s="879">
        <v>1699</v>
      </c>
      <c r="W72" s="879"/>
      <c r="X72" s="879"/>
      <c r="Y72" s="879"/>
      <c r="Z72" s="879"/>
      <c r="AA72" s="879">
        <v>363</v>
      </c>
      <c r="AB72" s="879"/>
      <c r="AC72" s="879"/>
      <c r="AD72" s="879"/>
      <c r="AE72" s="879"/>
      <c r="AF72" s="879">
        <v>363</v>
      </c>
      <c r="AG72" s="879"/>
      <c r="AH72" s="879"/>
      <c r="AI72" s="879"/>
      <c r="AJ72" s="879"/>
      <c r="AK72" s="879">
        <v>670</v>
      </c>
      <c r="AL72" s="879"/>
      <c r="AM72" s="879"/>
      <c r="AN72" s="879"/>
      <c r="AO72" s="879"/>
      <c r="AP72" s="879">
        <v>5013</v>
      </c>
      <c r="AQ72" s="879"/>
      <c r="AR72" s="879"/>
      <c r="AS72" s="879"/>
      <c r="AT72" s="879"/>
      <c r="AU72" s="879">
        <v>922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588</v>
      </c>
      <c r="C73" s="922"/>
      <c r="D73" s="922"/>
      <c r="E73" s="922"/>
      <c r="F73" s="922"/>
      <c r="G73" s="922"/>
      <c r="H73" s="922"/>
      <c r="I73" s="922"/>
      <c r="J73" s="922"/>
      <c r="K73" s="922"/>
      <c r="L73" s="922"/>
      <c r="M73" s="922"/>
      <c r="N73" s="922"/>
      <c r="O73" s="922"/>
      <c r="P73" s="923"/>
      <c r="Q73" s="924">
        <v>1662</v>
      </c>
      <c r="R73" s="879"/>
      <c r="S73" s="879"/>
      <c r="T73" s="879"/>
      <c r="U73" s="879"/>
      <c r="V73" s="879">
        <v>1628</v>
      </c>
      <c r="W73" s="879"/>
      <c r="X73" s="879"/>
      <c r="Y73" s="879"/>
      <c r="Z73" s="879"/>
      <c r="AA73" s="879">
        <v>35</v>
      </c>
      <c r="AB73" s="879"/>
      <c r="AC73" s="879"/>
      <c r="AD73" s="879"/>
      <c r="AE73" s="879"/>
      <c r="AF73" s="879">
        <v>35</v>
      </c>
      <c r="AG73" s="879"/>
      <c r="AH73" s="879"/>
      <c r="AI73" s="879"/>
      <c r="AJ73" s="879"/>
      <c r="AK73" s="879" t="s">
        <v>594</v>
      </c>
      <c r="AL73" s="879"/>
      <c r="AM73" s="879"/>
      <c r="AN73" s="879"/>
      <c r="AO73" s="879"/>
      <c r="AP73" s="879" t="s">
        <v>594</v>
      </c>
      <c r="AQ73" s="879"/>
      <c r="AR73" s="879"/>
      <c r="AS73" s="879"/>
      <c r="AT73" s="879"/>
      <c r="AU73" s="879" t="s">
        <v>594</v>
      </c>
      <c r="AV73" s="879"/>
      <c r="AW73" s="879"/>
      <c r="AX73" s="879"/>
      <c r="AY73" s="879"/>
      <c r="AZ73" s="925" t="s">
        <v>591</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588</v>
      </c>
      <c r="C74" s="922"/>
      <c r="D74" s="922"/>
      <c r="E74" s="922"/>
      <c r="F74" s="922"/>
      <c r="G74" s="922"/>
      <c r="H74" s="922"/>
      <c r="I74" s="922"/>
      <c r="J74" s="922"/>
      <c r="K74" s="922"/>
      <c r="L74" s="922"/>
      <c r="M74" s="922"/>
      <c r="N74" s="922"/>
      <c r="O74" s="922"/>
      <c r="P74" s="923"/>
      <c r="Q74" s="924">
        <v>778014</v>
      </c>
      <c r="R74" s="879"/>
      <c r="S74" s="879"/>
      <c r="T74" s="879"/>
      <c r="U74" s="879"/>
      <c r="V74" s="879">
        <v>737977</v>
      </c>
      <c r="W74" s="879"/>
      <c r="X74" s="879"/>
      <c r="Y74" s="879"/>
      <c r="Z74" s="879"/>
      <c r="AA74" s="879">
        <v>40037</v>
      </c>
      <c r="AB74" s="879"/>
      <c r="AC74" s="879"/>
      <c r="AD74" s="879"/>
      <c r="AE74" s="879"/>
      <c r="AF74" s="879">
        <v>40037</v>
      </c>
      <c r="AG74" s="879"/>
      <c r="AH74" s="879"/>
      <c r="AI74" s="879"/>
      <c r="AJ74" s="879"/>
      <c r="AK74" s="879">
        <v>7130</v>
      </c>
      <c r="AL74" s="879"/>
      <c r="AM74" s="879"/>
      <c r="AN74" s="879"/>
      <c r="AO74" s="879"/>
      <c r="AP74" s="879" t="s">
        <v>594</v>
      </c>
      <c r="AQ74" s="879"/>
      <c r="AR74" s="879"/>
      <c r="AS74" s="879"/>
      <c r="AT74" s="879"/>
      <c r="AU74" s="879" t="s">
        <v>594</v>
      </c>
      <c r="AV74" s="879"/>
      <c r="AW74" s="879"/>
      <c r="AX74" s="879"/>
      <c r="AY74" s="879"/>
      <c r="AZ74" s="925" t="s">
        <v>592</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589</v>
      </c>
      <c r="C75" s="922"/>
      <c r="D75" s="922"/>
      <c r="E75" s="922"/>
      <c r="F75" s="922"/>
      <c r="G75" s="922"/>
      <c r="H75" s="922"/>
      <c r="I75" s="922"/>
      <c r="J75" s="922"/>
      <c r="K75" s="922"/>
      <c r="L75" s="922"/>
      <c r="M75" s="922"/>
      <c r="N75" s="922"/>
      <c r="O75" s="922"/>
      <c r="P75" s="923"/>
      <c r="Q75" s="927">
        <v>23332</v>
      </c>
      <c r="R75" s="928"/>
      <c r="S75" s="928"/>
      <c r="T75" s="928"/>
      <c r="U75" s="878"/>
      <c r="V75" s="929">
        <v>22338</v>
      </c>
      <c r="W75" s="928"/>
      <c r="X75" s="928"/>
      <c r="Y75" s="928"/>
      <c r="Z75" s="878"/>
      <c r="AA75" s="929">
        <v>994</v>
      </c>
      <c r="AB75" s="928"/>
      <c r="AC75" s="928"/>
      <c r="AD75" s="928"/>
      <c r="AE75" s="878"/>
      <c r="AF75" s="929">
        <v>994</v>
      </c>
      <c r="AG75" s="928"/>
      <c r="AH75" s="928"/>
      <c r="AI75" s="928"/>
      <c r="AJ75" s="878"/>
      <c r="AK75" s="929">
        <v>28</v>
      </c>
      <c r="AL75" s="928"/>
      <c r="AM75" s="928"/>
      <c r="AN75" s="928"/>
      <c r="AO75" s="878"/>
      <c r="AP75" s="929" t="s">
        <v>594</v>
      </c>
      <c r="AQ75" s="928"/>
      <c r="AR75" s="928"/>
      <c r="AS75" s="928"/>
      <c r="AT75" s="878"/>
      <c r="AU75" s="929" t="s">
        <v>595</v>
      </c>
      <c r="AV75" s="928"/>
      <c r="AW75" s="928"/>
      <c r="AX75" s="928"/>
      <c r="AY75" s="878"/>
      <c r="AZ75" s="925" t="s">
        <v>591</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589</v>
      </c>
      <c r="C76" s="922"/>
      <c r="D76" s="922"/>
      <c r="E76" s="922"/>
      <c r="F76" s="922"/>
      <c r="G76" s="922"/>
      <c r="H76" s="922"/>
      <c r="I76" s="922"/>
      <c r="J76" s="922"/>
      <c r="K76" s="922"/>
      <c r="L76" s="922"/>
      <c r="M76" s="922"/>
      <c r="N76" s="922"/>
      <c r="O76" s="922"/>
      <c r="P76" s="923"/>
      <c r="Q76" s="927">
        <v>284</v>
      </c>
      <c r="R76" s="928"/>
      <c r="S76" s="928"/>
      <c r="T76" s="928"/>
      <c r="U76" s="878"/>
      <c r="V76" s="929">
        <v>122</v>
      </c>
      <c r="W76" s="928"/>
      <c r="X76" s="928"/>
      <c r="Y76" s="928"/>
      <c r="Z76" s="878"/>
      <c r="AA76" s="929">
        <v>162</v>
      </c>
      <c r="AB76" s="928"/>
      <c r="AC76" s="928"/>
      <c r="AD76" s="928"/>
      <c r="AE76" s="878"/>
      <c r="AF76" s="929">
        <v>162</v>
      </c>
      <c r="AG76" s="928"/>
      <c r="AH76" s="928"/>
      <c r="AI76" s="928"/>
      <c r="AJ76" s="878"/>
      <c r="AK76" s="929" t="s">
        <v>594</v>
      </c>
      <c r="AL76" s="928"/>
      <c r="AM76" s="928"/>
      <c r="AN76" s="928"/>
      <c r="AO76" s="878"/>
      <c r="AP76" s="929" t="s">
        <v>596</v>
      </c>
      <c r="AQ76" s="928"/>
      <c r="AR76" s="928"/>
      <c r="AS76" s="928"/>
      <c r="AT76" s="878"/>
      <c r="AU76" s="929" t="s">
        <v>594</v>
      </c>
      <c r="AV76" s="928"/>
      <c r="AW76" s="928"/>
      <c r="AX76" s="928"/>
      <c r="AY76" s="878"/>
      <c r="AZ76" s="925" t="s">
        <v>593</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590</v>
      </c>
      <c r="C77" s="922"/>
      <c r="D77" s="922"/>
      <c r="E77" s="922"/>
      <c r="F77" s="922"/>
      <c r="G77" s="922"/>
      <c r="H77" s="922"/>
      <c r="I77" s="922"/>
      <c r="J77" s="922"/>
      <c r="K77" s="922"/>
      <c r="L77" s="922"/>
      <c r="M77" s="922"/>
      <c r="N77" s="922"/>
      <c r="O77" s="922"/>
      <c r="P77" s="923"/>
      <c r="Q77" s="927">
        <v>313</v>
      </c>
      <c r="R77" s="928"/>
      <c r="S77" s="928"/>
      <c r="T77" s="928"/>
      <c r="U77" s="878"/>
      <c r="V77" s="929">
        <v>295</v>
      </c>
      <c r="W77" s="928"/>
      <c r="X77" s="928"/>
      <c r="Y77" s="928"/>
      <c r="Z77" s="878"/>
      <c r="AA77" s="929">
        <v>18</v>
      </c>
      <c r="AB77" s="928"/>
      <c r="AC77" s="928"/>
      <c r="AD77" s="928"/>
      <c r="AE77" s="878"/>
      <c r="AF77" s="929">
        <v>18</v>
      </c>
      <c r="AG77" s="928"/>
      <c r="AH77" s="928"/>
      <c r="AI77" s="928"/>
      <c r="AJ77" s="878"/>
      <c r="AK77" s="929">
        <v>12</v>
      </c>
      <c r="AL77" s="928"/>
      <c r="AM77" s="928"/>
      <c r="AN77" s="928"/>
      <c r="AO77" s="878"/>
      <c r="AP77" s="929" t="s">
        <v>594</v>
      </c>
      <c r="AQ77" s="928"/>
      <c r="AR77" s="928"/>
      <c r="AS77" s="928"/>
      <c r="AT77" s="878"/>
      <c r="AU77" s="929" t="s">
        <v>594</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396</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41705</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311</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311</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311</v>
      </c>
      <c r="DR109" s="943"/>
      <c r="DS109" s="943"/>
      <c r="DT109" s="943"/>
      <c r="DU109" s="944"/>
      <c r="DV109" s="942" t="s">
        <v>438</v>
      </c>
      <c r="DW109" s="943"/>
      <c r="DX109" s="943"/>
      <c r="DY109" s="943"/>
      <c r="DZ109" s="945"/>
    </row>
    <row r="110" spans="1:131" s="248" customFormat="1" ht="26.25" customHeight="1">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259969</v>
      </c>
      <c r="AB110" s="950"/>
      <c r="AC110" s="950"/>
      <c r="AD110" s="950"/>
      <c r="AE110" s="951"/>
      <c r="AF110" s="952">
        <v>272001</v>
      </c>
      <c r="AG110" s="950"/>
      <c r="AH110" s="950"/>
      <c r="AI110" s="950"/>
      <c r="AJ110" s="951"/>
      <c r="AK110" s="952">
        <v>287481</v>
      </c>
      <c r="AL110" s="950"/>
      <c r="AM110" s="950"/>
      <c r="AN110" s="950"/>
      <c r="AO110" s="951"/>
      <c r="AP110" s="953">
        <v>10.199999999999999</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3317065</v>
      </c>
      <c r="BR110" s="985"/>
      <c r="BS110" s="985"/>
      <c r="BT110" s="985"/>
      <c r="BU110" s="985"/>
      <c r="BV110" s="985">
        <v>3371745</v>
      </c>
      <c r="BW110" s="985"/>
      <c r="BX110" s="985"/>
      <c r="BY110" s="985"/>
      <c r="BZ110" s="985"/>
      <c r="CA110" s="985">
        <v>3566338</v>
      </c>
      <c r="CB110" s="985"/>
      <c r="CC110" s="985"/>
      <c r="CD110" s="985"/>
      <c r="CE110" s="985"/>
      <c r="CF110" s="999">
        <v>127</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417</v>
      </c>
      <c r="DH110" s="985"/>
      <c r="DI110" s="985"/>
      <c r="DJ110" s="985"/>
      <c r="DK110" s="985"/>
      <c r="DL110" s="985" t="s">
        <v>129</v>
      </c>
      <c r="DM110" s="985"/>
      <c r="DN110" s="985"/>
      <c r="DO110" s="985"/>
      <c r="DP110" s="985"/>
      <c r="DQ110" s="985" t="s">
        <v>129</v>
      </c>
      <c r="DR110" s="985"/>
      <c r="DS110" s="985"/>
      <c r="DT110" s="985"/>
      <c r="DU110" s="985"/>
      <c r="DV110" s="986" t="s">
        <v>129</v>
      </c>
      <c r="DW110" s="986"/>
      <c r="DX110" s="986"/>
      <c r="DY110" s="986"/>
      <c r="DZ110" s="987"/>
    </row>
    <row r="111" spans="1:131" s="248" customFormat="1" ht="26.25" customHeight="1">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417</v>
      </c>
      <c r="AB111" s="992"/>
      <c r="AC111" s="992"/>
      <c r="AD111" s="992"/>
      <c r="AE111" s="993"/>
      <c r="AF111" s="994" t="s">
        <v>417</v>
      </c>
      <c r="AG111" s="992"/>
      <c r="AH111" s="992"/>
      <c r="AI111" s="992"/>
      <c r="AJ111" s="993"/>
      <c r="AK111" s="994" t="s">
        <v>129</v>
      </c>
      <c r="AL111" s="992"/>
      <c r="AM111" s="992"/>
      <c r="AN111" s="992"/>
      <c r="AO111" s="993"/>
      <c r="AP111" s="995" t="s">
        <v>129</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417</v>
      </c>
      <c r="BR111" s="978"/>
      <c r="BS111" s="978"/>
      <c r="BT111" s="978"/>
      <c r="BU111" s="978"/>
      <c r="BV111" s="978" t="s">
        <v>129</v>
      </c>
      <c r="BW111" s="978"/>
      <c r="BX111" s="978"/>
      <c r="BY111" s="978"/>
      <c r="BZ111" s="978"/>
      <c r="CA111" s="978" t="s">
        <v>129</v>
      </c>
      <c r="CB111" s="978"/>
      <c r="CC111" s="978"/>
      <c r="CD111" s="978"/>
      <c r="CE111" s="978"/>
      <c r="CF111" s="972" t="s">
        <v>129</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129</v>
      </c>
      <c r="DH111" s="978"/>
      <c r="DI111" s="978"/>
      <c r="DJ111" s="978"/>
      <c r="DK111" s="978"/>
      <c r="DL111" s="978" t="s">
        <v>129</v>
      </c>
      <c r="DM111" s="978"/>
      <c r="DN111" s="978"/>
      <c r="DO111" s="978"/>
      <c r="DP111" s="978"/>
      <c r="DQ111" s="978" t="s">
        <v>129</v>
      </c>
      <c r="DR111" s="978"/>
      <c r="DS111" s="978"/>
      <c r="DT111" s="978"/>
      <c r="DU111" s="978"/>
      <c r="DV111" s="979" t="s">
        <v>417</v>
      </c>
      <c r="DW111" s="979"/>
      <c r="DX111" s="979"/>
      <c r="DY111" s="979"/>
      <c r="DZ111" s="980"/>
    </row>
    <row r="112" spans="1:131" s="248" customFormat="1" ht="26.25" customHeight="1">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129</v>
      </c>
      <c r="AG112" s="1017"/>
      <c r="AH112" s="1017"/>
      <c r="AI112" s="1017"/>
      <c r="AJ112" s="1018"/>
      <c r="AK112" s="1019" t="s">
        <v>417</v>
      </c>
      <c r="AL112" s="1017"/>
      <c r="AM112" s="1017"/>
      <c r="AN112" s="1017"/>
      <c r="AO112" s="1018"/>
      <c r="AP112" s="1020" t="s">
        <v>129</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1199</v>
      </c>
      <c r="BR112" s="978"/>
      <c r="BS112" s="978"/>
      <c r="BT112" s="978"/>
      <c r="BU112" s="978"/>
      <c r="BV112" s="978">
        <v>946</v>
      </c>
      <c r="BW112" s="978"/>
      <c r="BX112" s="978"/>
      <c r="BY112" s="978"/>
      <c r="BZ112" s="978"/>
      <c r="CA112" s="978">
        <v>682</v>
      </c>
      <c r="CB112" s="978"/>
      <c r="CC112" s="978"/>
      <c r="CD112" s="978"/>
      <c r="CE112" s="978"/>
      <c r="CF112" s="972">
        <v>0</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129</v>
      </c>
      <c r="DM112" s="978"/>
      <c r="DN112" s="978"/>
      <c r="DO112" s="978"/>
      <c r="DP112" s="978"/>
      <c r="DQ112" s="978" t="s">
        <v>129</v>
      </c>
      <c r="DR112" s="978"/>
      <c r="DS112" s="978"/>
      <c r="DT112" s="978"/>
      <c r="DU112" s="978"/>
      <c r="DV112" s="979" t="s">
        <v>417</v>
      </c>
      <c r="DW112" s="979"/>
      <c r="DX112" s="979"/>
      <c r="DY112" s="979"/>
      <c r="DZ112" s="980"/>
    </row>
    <row r="113" spans="1:130" s="248" customFormat="1" ht="26.25" customHeight="1">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331</v>
      </c>
      <c r="AB113" s="992"/>
      <c r="AC113" s="992"/>
      <c r="AD113" s="992"/>
      <c r="AE113" s="993"/>
      <c r="AF113" s="994">
        <v>279</v>
      </c>
      <c r="AG113" s="992"/>
      <c r="AH113" s="992"/>
      <c r="AI113" s="992"/>
      <c r="AJ113" s="993"/>
      <c r="AK113" s="994">
        <v>215</v>
      </c>
      <c r="AL113" s="992"/>
      <c r="AM113" s="992"/>
      <c r="AN113" s="992"/>
      <c r="AO113" s="993"/>
      <c r="AP113" s="995">
        <v>0</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1258058</v>
      </c>
      <c r="BR113" s="978"/>
      <c r="BS113" s="978"/>
      <c r="BT113" s="978"/>
      <c r="BU113" s="978"/>
      <c r="BV113" s="978">
        <v>1338930</v>
      </c>
      <c r="BW113" s="978"/>
      <c r="BX113" s="978"/>
      <c r="BY113" s="978"/>
      <c r="BZ113" s="978"/>
      <c r="CA113" s="978">
        <v>1399194</v>
      </c>
      <c r="CB113" s="978"/>
      <c r="CC113" s="978"/>
      <c r="CD113" s="978"/>
      <c r="CE113" s="978"/>
      <c r="CF113" s="972">
        <v>49.8</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417</v>
      </c>
      <c r="DH113" s="1017"/>
      <c r="DI113" s="1017"/>
      <c r="DJ113" s="1017"/>
      <c r="DK113" s="1018"/>
      <c r="DL113" s="1019" t="s">
        <v>129</v>
      </c>
      <c r="DM113" s="1017"/>
      <c r="DN113" s="1017"/>
      <c r="DO113" s="1017"/>
      <c r="DP113" s="1018"/>
      <c r="DQ113" s="1019" t="s">
        <v>417</v>
      </c>
      <c r="DR113" s="1017"/>
      <c r="DS113" s="1017"/>
      <c r="DT113" s="1017"/>
      <c r="DU113" s="1018"/>
      <c r="DV113" s="1020" t="s">
        <v>129</v>
      </c>
      <c r="DW113" s="1021"/>
      <c r="DX113" s="1021"/>
      <c r="DY113" s="1021"/>
      <c r="DZ113" s="1022"/>
    </row>
    <row r="114" spans="1:130" s="248" customFormat="1" ht="26.25" customHeight="1">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130810</v>
      </c>
      <c r="AB114" s="1017"/>
      <c r="AC114" s="1017"/>
      <c r="AD114" s="1017"/>
      <c r="AE114" s="1018"/>
      <c r="AF114" s="1019">
        <v>148213</v>
      </c>
      <c r="AG114" s="1017"/>
      <c r="AH114" s="1017"/>
      <c r="AI114" s="1017"/>
      <c r="AJ114" s="1018"/>
      <c r="AK114" s="1019">
        <v>146572</v>
      </c>
      <c r="AL114" s="1017"/>
      <c r="AM114" s="1017"/>
      <c r="AN114" s="1017"/>
      <c r="AO114" s="1018"/>
      <c r="AP114" s="1020">
        <v>5.2</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952251</v>
      </c>
      <c r="BR114" s="978"/>
      <c r="BS114" s="978"/>
      <c r="BT114" s="978"/>
      <c r="BU114" s="978"/>
      <c r="BV114" s="978">
        <v>865178</v>
      </c>
      <c r="BW114" s="978"/>
      <c r="BX114" s="978"/>
      <c r="BY114" s="978"/>
      <c r="BZ114" s="978"/>
      <c r="CA114" s="978">
        <v>893052</v>
      </c>
      <c r="CB114" s="978"/>
      <c r="CC114" s="978"/>
      <c r="CD114" s="978"/>
      <c r="CE114" s="978"/>
      <c r="CF114" s="972">
        <v>31.8</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417</v>
      </c>
      <c r="DR114" s="1017"/>
      <c r="DS114" s="1017"/>
      <c r="DT114" s="1017"/>
      <c r="DU114" s="1018"/>
      <c r="DV114" s="1020" t="s">
        <v>417</v>
      </c>
      <c r="DW114" s="1021"/>
      <c r="DX114" s="1021"/>
      <c r="DY114" s="1021"/>
      <c r="DZ114" s="1022"/>
    </row>
    <row r="115" spans="1:130" s="248" customFormat="1" ht="26.25" customHeight="1">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417</v>
      </c>
      <c r="AB115" s="992"/>
      <c r="AC115" s="992"/>
      <c r="AD115" s="992"/>
      <c r="AE115" s="993"/>
      <c r="AF115" s="994" t="s">
        <v>417</v>
      </c>
      <c r="AG115" s="992"/>
      <c r="AH115" s="992"/>
      <c r="AI115" s="992"/>
      <c r="AJ115" s="993"/>
      <c r="AK115" s="994" t="s">
        <v>129</v>
      </c>
      <c r="AL115" s="992"/>
      <c r="AM115" s="992"/>
      <c r="AN115" s="992"/>
      <c r="AO115" s="993"/>
      <c r="AP115" s="995" t="s">
        <v>417</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417</v>
      </c>
      <c r="BR115" s="978"/>
      <c r="BS115" s="978"/>
      <c r="BT115" s="978"/>
      <c r="BU115" s="978"/>
      <c r="BV115" s="978" t="s">
        <v>417</v>
      </c>
      <c r="BW115" s="978"/>
      <c r="BX115" s="978"/>
      <c r="BY115" s="978"/>
      <c r="BZ115" s="978"/>
      <c r="CA115" s="978" t="s">
        <v>129</v>
      </c>
      <c r="CB115" s="978"/>
      <c r="CC115" s="978"/>
      <c r="CD115" s="978"/>
      <c r="CE115" s="978"/>
      <c r="CF115" s="972" t="s">
        <v>129</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417</v>
      </c>
      <c r="DM115" s="1017"/>
      <c r="DN115" s="1017"/>
      <c r="DO115" s="1017"/>
      <c r="DP115" s="1018"/>
      <c r="DQ115" s="1019" t="s">
        <v>417</v>
      </c>
      <c r="DR115" s="1017"/>
      <c r="DS115" s="1017"/>
      <c r="DT115" s="1017"/>
      <c r="DU115" s="1018"/>
      <c r="DV115" s="1020" t="s">
        <v>129</v>
      </c>
      <c r="DW115" s="1021"/>
      <c r="DX115" s="1021"/>
      <c r="DY115" s="1021"/>
      <c r="DZ115" s="1022"/>
    </row>
    <row r="116" spans="1:130" s="248" customFormat="1" ht="26.25" customHeight="1">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417</v>
      </c>
      <c r="AG116" s="1017"/>
      <c r="AH116" s="1017"/>
      <c r="AI116" s="1017"/>
      <c r="AJ116" s="1018"/>
      <c r="AK116" s="1019" t="s">
        <v>129</v>
      </c>
      <c r="AL116" s="1017"/>
      <c r="AM116" s="1017"/>
      <c r="AN116" s="1017"/>
      <c r="AO116" s="1018"/>
      <c r="AP116" s="1020" t="s">
        <v>417</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129</v>
      </c>
      <c r="BR116" s="978"/>
      <c r="BS116" s="978"/>
      <c r="BT116" s="978"/>
      <c r="BU116" s="978"/>
      <c r="BV116" s="978" t="s">
        <v>417</v>
      </c>
      <c r="BW116" s="978"/>
      <c r="BX116" s="978"/>
      <c r="BY116" s="978"/>
      <c r="BZ116" s="978"/>
      <c r="CA116" s="978" t="s">
        <v>129</v>
      </c>
      <c r="CB116" s="978"/>
      <c r="CC116" s="978"/>
      <c r="CD116" s="978"/>
      <c r="CE116" s="978"/>
      <c r="CF116" s="972" t="s">
        <v>417</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417</v>
      </c>
      <c r="DH116" s="1017"/>
      <c r="DI116" s="1017"/>
      <c r="DJ116" s="1017"/>
      <c r="DK116" s="1018"/>
      <c r="DL116" s="1019" t="s">
        <v>417</v>
      </c>
      <c r="DM116" s="1017"/>
      <c r="DN116" s="1017"/>
      <c r="DO116" s="1017"/>
      <c r="DP116" s="1018"/>
      <c r="DQ116" s="1019" t="s">
        <v>129</v>
      </c>
      <c r="DR116" s="1017"/>
      <c r="DS116" s="1017"/>
      <c r="DT116" s="1017"/>
      <c r="DU116" s="1018"/>
      <c r="DV116" s="1020" t="s">
        <v>417</v>
      </c>
      <c r="DW116" s="1021"/>
      <c r="DX116" s="1021"/>
      <c r="DY116" s="1021"/>
      <c r="DZ116" s="1022"/>
    </row>
    <row r="117" spans="1:130" s="248" customFormat="1" ht="26.25" customHeight="1">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391110</v>
      </c>
      <c r="AB117" s="1035"/>
      <c r="AC117" s="1035"/>
      <c r="AD117" s="1035"/>
      <c r="AE117" s="1036"/>
      <c r="AF117" s="1037">
        <v>420493</v>
      </c>
      <c r="AG117" s="1035"/>
      <c r="AH117" s="1035"/>
      <c r="AI117" s="1035"/>
      <c r="AJ117" s="1036"/>
      <c r="AK117" s="1037">
        <v>434268</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417</v>
      </c>
      <c r="BR117" s="978"/>
      <c r="BS117" s="978"/>
      <c r="BT117" s="978"/>
      <c r="BU117" s="978"/>
      <c r="BV117" s="978" t="s">
        <v>129</v>
      </c>
      <c r="BW117" s="978"/>
      <c r="BX117" s="978"/>
      <c r="BY117" s="978"/>
      <c r="BZ117" s="978"/>
      <c r="CA117" s="978" t="s">
        <v>129</v>
      </c>
      <c r="CB117" s="978"/>
      <c r="CC117" s="978"/>
      <c r="CD117" s="978"/>
      <c r="CE117" s="978"/>
      <c r="CF117" s="972" t="s">
        <v>129</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417</v>
      </c>
      <c r="DH117" s="1017"/>
      <c r="DI117" s="1017"/>
      <c r="DJ117" s="1017"/>
      <c r="DK117" s="1018"/>
      <c r="DL117" s="1019" t="s">
        <v>129</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311</v>
      </c>
      <c r="AL118" s="943"/>
      <c r="AM118" s="943"/>
      <c r="AN118" s="943"/>
      <c r="AO118" s="944"/>
      <c r="AP118" s="1029" t="s">
        <v>438</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129</v>
      </c>
      <c r="BR118" s="1056"/>
      <c r="BS118" s="1056"/>
      <c r="BT118" s="1056"/>
      <c r="BU118" s="1056"/>
      <c r="BV118" s="1056" t="s">
        <v>129</v>
      </c>
      <c r="BW118" s="1056"/>
      <c r="BX118" s="1056"/>
      <c r="BY118" s="1056"/>
      <c r="BZ118" s="1056"/>
      <c r="CA118" s="1056" t="s">
        <v>417</v>
      </c>
      <c r="CB118" s="1056"/>
      <c r="CC118" s="1056"/>
      <c r="CD118" s="1056"/>
      <c r="CE118" s="1056"/>
      <c r="CF118" s="972" t="s">
        <v>417</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129</v>
      </c>
      <c r="DR118" s="1017"/>
      <c r="DS118" s="1017"/>
      <c r="DT118" s="1017"/>
      <c r="DU118" s="1018"/>
      <c r="DV118" s="1020" t="s">
        <v>129</v>
      </c>
      <c r="DW118" s="1021"/>
      <c r="DX118" s="1021"/>
      <c r="DY118" s="1021"/>
      <c r="DZ118" s="1022"/>
    </row>
    <row r="119" spans="1:130" s="248" customFormat="1" ht="26.25" customHeight="1">
      <c r="A119" s="1117"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129</v>
      </c>
      <c r="AG119" s="950"/>
      <c r="AH119" s="950"/>
      <c r="AI119" s="950"/>
      <c r="AJ119" s="951"/>
      <c r="AK119" s="952" t="s">
        <v>417</v>
      </c>
      <c r="AL119" s="950"/>
      <c r="AM119" s="950"/>
      <c r="AN119" s="950"/>
      <c r="AO119" s="951"/>
      <c r="AP119" s="953" t="s">
        <v>417</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468</v>
      </c>
      <c r="BP119" s="1064"/>
      <c r="BQ119" s="1055">
        <v>5528573</v>
      </c>
      <c r="BR119" s="1056"/>
      <c r="BS119" s="1056"/>
      <c r="BT119" s="1056"/>
      <c r="BU119" s="1056"/>
      <c r="BV119" s="1056">
        <v>5576799</v>
      </c>
      <c r="BW119" s="1056"/>
      <c r="BX119" s="1056"/>
      <c r="BY119" s="1056"/>
      <c r="BZ119" s="1056"/>
      <c r="CA119" s="1056">
        <v>5859266</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129</v>
      </c>
      <c r="DH119" s="1042"/>
      <c r="DI119" s="1042"/>
      <c r="DJ119" s="1042"/>
      <c r="DK119" s="1043"/>
      <c r="DL119" s="1041" t="s">
        <v>417</v>
      </c>
      <c r="DM119" s="1042"/>
      <c r="DN119" s="1042"/>
      <c r="DO119" s="1042"/>
      <c r="DP119" s="1043"/>
      <c r="DQ119" s="1041" t="s">
        <v>129</v>
      </c>
      <c r="DR119" s="1042"/>
      <c r="DS119" s="1042"/>
      <c r="DT119" s="1042"/>
      <c r="DU119" s="1043"/>
      <c r="DV119" s="1044" t="s">
        <v>417</v>
      </c>
      <c r="DW119" s="1045"/>
      <c r="DX119" s="1045"/>
      <c r="DY119" s="1045"/>
      <c r="DZ119" s="1046"/>
    </row>
    <row r="120" spans="1:130" s="248" customFormat="1" ht="26.25" customHeight="1">
      <c r="A120" s="1118"/>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417</v>
      </c>
      <c r="AB120" s="1017"/>
      <c r="AC120" s="1017"/>
      <c r="AD120" s="1017"/>
      <c r="AE120" s="1018"/>
      <c r="AF120" s="1019" t="s">
        <v>417</v>
      </c>
      <c r="AG120" s="1017"/>
      <c r="AH120" s="1017"/>
      <c r="AI120" s="1017"/>
      <c r="AJ120" s="1018"/>
      <c r="AK120" s="1019" t="s">
        <v>129</v>
      </c>
      <c r="AL120" s="1017"/>
      <c r="AM120" s="1017"/>
      <c r="AN120" s="1017"/>
      <c r="AO120" s="1018"/>
      <c r="AP120" s="1020" t="s">
        <v>417</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1583493</v>
      </c>
      <c r="BR120" s="985"/>
      <c r="BS120" s="985"/>
      <c r="BT120" s="985"/>
      <c r="BU120" s="985"/>
      <c r="BV120" s="985">
        <v>1480474</v>
      </c>
      <c r="BW120" s="985"/>
      <c r="BX120" s="985"/>
      <c r="BY120" s="985"/>
      <c r="BZ120" s="985"/>
      <c r="CA120" s="985">
        <v>1574874</v>
      </c>
      <c r="CB120" s="985"/>
      <c r="CC120" s="985"/>
      <c r="CD120" s="985"/>
      <c r="CE120" s="985"/>
      <c r="CF120" s="999">
        <v>56.1</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1199</v>
      </c>
      <c r="DH120" s="985"/>
      <c r="DI120" s="985"/>
      <c r="DJ120" s="985"/>
      <c r="DK120" s="985"/>
      <c r="DL120" s="985">
        <v>946</v>
      </c>
      <c r="DM120" s="985"/>
      <c r="DN120" s="985"/>
      <c r="DO120" s="985"/>
      <c r="DP120" s="985"/>
      <c r="DQ120" s="985">
        <v>682</v>
      </c>
      <c r="DR120" s="985"/>
      <c r="DS120" s="985"/>
      <c r="DT120" s="985"/>
      <c r="DU120" s="985"/>
      <c r="DV120" s="986">
        <v>0</v>
      </c>
      <c r="DW120" s="986"/>
      <c r="DX120" s="986"/>
      <c r="DY120" s="986"/>
      <c r="DZ120" s="987"/>
    </row>
    <row r="121" spans="1:130" s="248" customFormat="1" ht="26.25" customHeight="1">
      <c r="A121" s="1118"/>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417</v>
      </c>
      <c r="AB121" s="1017"/>
      <c r="AC121" s="1017"/>
      <c r="AD121" s="1017"/>
      <c r="AE121" s="1018"/>
      <c r="AF121" s="1019" t="s">
        <v>417</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t="s">
        <v>417</v>
      </c>
      <c r="BR121" s="978"/>
      <c r="BS121" s="978"/>
      <c r="BT121" s="978"/>
      <c r="BU121" s="978"/>
      <c r="BV121" s="978" t="s">
        <v>417</v>
      </c>
      <c r="BW121" s="978"/>
      <c r="BX121" s="978"/>
      <c r="BY121" s="978"/>
      <c r="BZ121" s="978"/>
      <c r="CA121" s="978" t="s">
        <v>417</v>
      </c>
      <c r="CB121" s="978"/>
      <c r="CC121" s="978"/>
      <c r="CD121" s="978"/>
      <c r="CE121" s="978"/>
      <c r="CF121" s="972" t="s">
        <v>129</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t="s">
        <v>417</v>
      </c>
      <c r="DH121" s="978"/>
      <c r="DI121" s="978"/>
      <c r="DJ121" s="978"/>
      <c r="DK121" s="978"/>
      <c r="DL121" s="978" t="s">
        <v>129</v>
      </c>
      <c r="DM121" s="978"/>
      <c r="DN121" s="978"/>
      <c r="DO121" s="978"/>
      <c r="DP121" s="978"/>
      <c r="DQ121" s="978" t="s">
        <v>417</v>
      </c>
      <c r="DR121" s="978"/>
      <c r="DS121" s="978"/>
      <c r="DT121" s="978"/>
      <c r="DU121" s="978"/>
      <c r="DV121" s="979" t="s">
        <v>129</v>
      </c>
      <c r="DW121" s="979"/>
      <c r="DX121" s="979"/>
      <c r="DY121" s="979"/>
      <c r="DZ121" s="980"/>
    </row>
    <row r="122" spans="1:130" s="248" customFormat="1" ht="26.25" customHeight="1">
      <c r="A122" s="1118"/>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417</v>
      </c>
      <c r="AG122" s="1017"/>
      <c r="AH122" s="1017"/>
      <c r="AI122" s="1017"/>
      <c r="AJ122" s="1018"/>
      <c r="AK122" s="1019" t="s">
        <v>417</v>
      </c>
      <c r="AL122" s="1017"/>
      <c r="AM122" s="1017"/>
      <c r="AN122" s="1017"/>
      <c r="AO122" s="1018"/>
      <c r="AP122" s="1020" t="s">
        <v>129</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3752090</v>
      </c>
      <c r="BR122" s="1056"/>
      <c r="BS122" s="1056"/>
      <c r="BT122" s="1056"/>
      <c r="BU122" s="1056"/>
      <c r="BV122" s="1056">
        <v>3858818</v>
      </c>
      <c r="BW122" s="1056"/>
      <c r="BX122" s="1056"/>
      <c r="BY122" s="1056"/>
      <c r="BZ122" s="1056"/>
      <c r="CA122" s="1056">
        <v>3710811</v>
      </c>
      <c r="CB122" s="1056"/>
      <c r="CC122" s="1056"/>
      <c r="CD122" s="1056"/>
      <c r="CE122" s="1056"/>
      <c r="CF122" s="1076">
        <v>132.1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c r="A123" s="1118"/>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477</v>
      </c>
      <c r="BP123" s="1064"/>
      <c r="BQ123" s="1124">
        <v>5335583</v>
      </c>
      <c r="BR123" s="1090"/>
      <c r="BS123" s="1090"/>
      <c r="BT123" s="1090"/>
      <c r="BU123" s="1090"/>
      <c r="BV123" s="1090">
        <v>5339292</v>
      </c>
      <c r="BW123" s="1090"/>
      <c r="BX123" s="1090"/>
      <c r="BY123" s="1090"/>
      <c r="BZ123" s="1090"/>
      <c r="CA123" s="1090">
        <v>5285685</v>
      </c>
      <c r="CB123" s="1090"/>
      <c r="CC123" s="1090"/>
      <c r="CD123" s="1090"/>
      <c r="CE123" s="1090"/>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c r="A124" s="1118"/>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417</v>
      </c>
      <c r="AB124" s="1017"/>
      <c r="AC124" s="1017"/>
      <c r="AD124" s="1017"/>
      <c r="AE124" s="1018"/>
      <c r="AF124" s="1019" t="s">
        <v>417</v>
      </c>
      <c r="AG124" s="1017"/>
      <c r="AH124" s="1017"/>
      <c r="AI124" s="1017"/>
      <c r="AJ124" s="1018"/>
      <c r="AK124" s="1019" t="s">
        <v>417</v>
      </c>
      <c r="AL124" s="1017"/>
      <c r="AM124" s="1017"/>
      <c r="AN124" s="1017"/>
      <c r="AO124" s="1018"/>
      <c r="AP124" s="1020" t="s">
        <v>417</v>
      </c>
      <c r="AQ124" s="1021"/>
      <c r="AR124" s="1021"/>
      <c r="AS124" s="1021"/>
      <c r="AT124" s="1022"/>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7.3</v>
      </c>
      <c r="BR124" s="1086"/>
      <c r="BS124" s="1086"/>
      <c r="BT124" s="1086"/>
      <c r="BU124" s="1086"/>
      <c r="BV124" s="1086">
        <v>9</v>
      </c>
      <c r="BW124" s="1086"/>
      <c r="BX124" s="1086"/>
      <c r="BY124" s="1086"/>
      <c r="BZ124" s="1086"/>
      <c r="CA124" s="1086">
        <v>20.399999999999999</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129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c r="A125" s="1118"/>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129</v>
      </c>
      <c r="AG125" s="1017"/>
      <c r="AH125" s="1017"/>
      <c r="AI125" s="1017"/>
      <c r="AJ125" s="1018"/>
      <c r="AK125" s="1019" t="s">
        <v>129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129</v>
      </c>
      <c r="DW125" s="986"/>
      <c r="DX125" s="986"/>
      <c r="DY125" s="986"/>
      <c r="DZ125" s="987"/>
    </row>
    <row r="126" spans="1:130" s="248" customFormat="1" ht="26.25" customHeight="1" thickBot="1">
      <c r="A126" s="1118"/>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129</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129</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c r="A127" s="1119"/>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129</v>
      </c>
      <c r="AG127" s="1017"/>
      <c r="AH127" s="1017"/>
      <c r="AI127" s="1017"/>
      <c r="AJ127" s="1018"/>
      <c r="AK127" s="1019" t="s">
        <v>129</v>
      </c>
      <c r="AL127" s="1017"/>
      <c r="AM127" s="1017"/>
      <c r="AN127" s="1017"/>
      <c r="AO127" s="1018"/>
      <c r="AP127" s="1020" t="s">
        <v>129</v>
      </c>
      <c r="AQ127" s="1021"/>
      <c r="AR127" s="1021"/>
      <c r="AS127" s="1021"/>
      <c r="AT127" s="1022"/>
      <c r="AU127" s="284"/>
      <c r="AV127" s="284"/>
      <c r="AW127" s="284"/>
      <c r="AX127" s="1091" t="s">
        <v>484</v>
      </c>
      <c r="AY127" s="1092"/>
      <c r="AZ127" s="1092"/>
      <c r="BA127" s="1092"/>
      <c r="BB127" s="1092"/>
      <c r="BC127" s="1092"/>
      <c r="BD127" s="1092"/>
      <c r="BE127" s="1093"/>
      <c r="BF127" s="1094" t="s">
        <v>485</v>
      </c>
      <c r="BG127" s="1092"/>
      <c r="BH127" s="1092"/>
      <c r="BI127" s="1092"/>
      <c r="BJ127" s="1092"/>
      <c r="BK127" s="1092"/>
      <c r="BL127" s="1093"/>
      <c r="BM127" s="1094" t="s">
        <v>486</v>
      </c>
      <c r="BN127" s="1092"/>
      <c r="BO127" s="1092"/>
      <c r="BP127" s="1092"/>
      <c r="BQ127" s="1092"/>
      <c r="BR127" s="1092"/>
      <c r="BS127" s="1093"/>
      <c r="BT127" s="1094" t="s">
        <v>487</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129</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c r="A128" s="1102" t="s">
        <v>489</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490</v>
      </c>
      <c r="X128" s="1104"/>
      <c r="Y128" s="1104"/>
      <c r="Z128" s="1105"/>
      <c r="AA128" s="1106" t="s">
        <v>129</v>
      </c>
      <c r="AB128" s="1107"/>
      <c r="AC128" s="1107"/>
      <c r="AD128" s="1107"/>
      <c r="AE128" s="1108"/>
      <c r="AF128" s="1109" t="s">
        <v>129</v>
      </c>
      <c r="AG128" s="1107"/>
      <c r="AH128" s="1107"/>
      <c r="AI128" s="1107"/>
      <c r="AJ128" s="1108"/>
      <c r="AK128" s="1109" t="s">
        <v>129</v>
      </c>
      <c r="AL128" s="1107"/>
      <c r="AM128" s="1107"/>
      <c r="AN128" s="1107"/>
      <c r="AO128" s="1108"/>
      <c r="AP128" s="1110"/>
      <c r="AQ128" s="1111"/>
      <c r="AR128" s="1111"/>
      <c r="AS128" s="1111"/>
      <c r="AT128" s="1112"/>
      <c r="AU128" s="284"/>
      <c r="AV128" s="284"/>
      <c r="AW128" s="284"/>
      <c r="AX128" s="946" t="s">
        <v>491</v>
      </c>
      <c r="AY128" s="947"/>
      <c r="AZ128" s="947"/>
      <c r="BA128" s="947"/>
      <c r="BB128" s="947"/>
      <c r="BC128" s="947"/>
      <c r="BD128" s="947"/>
      <c r="BE128" s="948"/>
      <c r="BF128" s="1113" t="s">
        <v>129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492</v>
      </c>
      <c r="CQ128" s="1096"/>
      <c r="CR128" s="1096"/>
      <c r="CS128" s="1096"/>
      <c r="CT128" s="1096"/>
      <c r="CU128" s="1096"/>
      <c r="CV128" s="1096"/>
      <c r="CW128" s="1096"/>
      <c r="CX128" s="1096"/>
      <c r="CY128" s="1096"/>
      <c r="CZ128" s="1096"/>
      <c r="DA128" s="1096"/>
      <c r="DB128" s="1096"/>
      <c r="DC128" s="1096"/>
      <c r="DD128" s="1096"/>
      <c r="DE128" s="1096"/>
      <c r="DF128" s="1097"/>
      <c r="DG128" s="1098" t="s">
        <v>129</v>
      </c>
      <c r="DH128" s="1099"/>
      <c r="DI128" s="1099"/>
      <c r="DJ128" s="1099"/>
      <c r="DK128" s="1099"/>
      <c r="DL128" s="1099" t="s">
        <v>129</v>
      </c>
      <c r="DM128" s="1099"/>
      <c r="DN128" s="1099"/>
      <c r="DO128" s="1099"/>
      <c r="DP128" s="1099"/>
      <c r="DQ128" s="1099" t="s">
        <v>129</v>
      </c>
      <c r="DR128" s="1099"/>
      <c r="DS128" s="1099"/>
      <c r="DT128" s="1099"/>
      <c r="DU128" s="1099"/>
      <c r="DV128" s="1100" t="s">
        <v>129</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2911229</v>
      </c>
      <c r="AB129" s="1017"/>
      <c r="AC129" s="1017"/>
      <c r="AD129" s="1017"/>
      <c r="AE129" s="1018"/>
      <c r="AF129" s="1019">
        <v>2919989</v>
      </c>
      <c r="AG129" s="1017"/>
      <c r="AH129" s="1017"/>
      <c r="AI129" s="1017"/>
      <c r="AJ129" s="1018"/>
      <c r="AK129" s="1019">
        <v>3121534</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298482</v>
      </c>
      <c r="AB130" s="1017"/>
      <c r="AC130" s="1017"/>
      <c r="AD130" s="1017"/>
      <c r="AE130" s="1018"/>
      <c r="AF130" s="1019">
        <v>301296</v>
      </c>
      <c r="AG130" s="1017"/>
      <c r="AH130" s="1017"/>
      <c r="AI130" s="1017"/>
      <c r="AJ130" s="1018"/>
      <c r="AK130" s="1019">
        <v>312313</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4.0999999999999996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2612747</v>
      </c>
      <c r="AB131" s="1042"/>
      <c r="AC131" s="1042"/>
      <c r="AD131" s="1042"/>
      <c r="AE131" s="1043"/>
      <c r="AF131" s="1041">
        <v>2618693</v>
      </c>
      <c r="AG131" s="1042"/>
      <c r="AH131" s="1042"/>
      <c r="AI131" s="1042"/>
      <c r="AJ131" s="1043"/>
      <c r="AK131" s="1041">
        <v>2809221</v>
      </c>
      <c r="AL131" s="1042"/>
      <c r="AM131" s="1042"/>
      <c r="AN131" s="1042"/>
      <c r="AO131" s="1043"/>
      <c r="AP131" s="1172"/>
      <c r="AQ131" s="1173"/>
      <c r="AR131" s="1173"/>
      <c r="AS131" s="1173"/>
      <c r="AT131" s="1174"/>
      <c r="AU131" s="286"/>
      <c r="AV131" s="286"/>
      <c r="AW131" s="286"/>
      <c r="AX131" s="1144" t="s">
        <v>499</v>
      </c>
      <c r="AY131" s="1096"/>
      <c r="AZ131" s="1096"/>
      <c r="BA131" s="1096"/>
      <c r="BB131" s="1096"/>
      <c r="BC131" s="1096"/>
      <c r="BD131" s="1096"/>
      <c r="BE131" s="1097"/>
      <c r="BF131" s="1145">
        <v>20.399999999999999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3.5452341920000001</v>
      </c>
      <c r="AB132" s="1158"/>
      <c r="AC132" s="1158"/>
      <c r="AD132" s="1158"/>
      <c r="AE132" s="1159"/>
      <c r="AF132" s="1160">
        <v>4.5517744919999998</v>
      </c>
      <c r="AG132" s="1158"/>
      <c r="AH132" s="1158"/>
      <c r="AI132" s="1158"/>
      <c r="AJ132" s="1159"/>
      <c r="AK132" s="1160">
        <v>4.3412390839999997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3.2</v>
      </c>
      <c r="AB133" s="1141"/>
      <c r="AC133" s="1141"/>
      <c r="AD133" s="1141"/>
      <c r="AE133" s="1142"/>
      <c r="AF133" s="1140">
        <v>3.7</v>
      </c>
      <c r="AG133" s="1141"/>
      <c r="AH133" s="1141"/>
      <c r="AI133" s="1141"/>
      <c r="AJ133" s="1142"/>
      <c r="AK133" s="1140">
        <v>4.0999999999999996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uzDLL8/1QQLYouyYd0hswgJN1dNG4+oPa9um59zHyCs536QUd1NFt+Ih+J1/vo53BawQkZuHaqxfIUqobwEuA==" saltValue="bM53ou77gSXEshAA4Vye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DN82" sqref="DN82"/>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xiU1Syy5idJkfZJeI3CSqbSNcV8Q5rgLH1T3TylL9xHuIZXXwA+pmQBkVebccdN52w1WpVmHRvd3m7YbpCx2QA==" saltValue="2ZP5d6oLRgDtW5Bf4ylq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itl/5v0A0Kl6l7PSUxALxzHIhLBsHCUeV4DeoVzZyGkGDTxloTfgZ+FFYGzrMhspJLELNSgwF5vvsd3eB1CDA==" saltValue="Lgia8QcaNFNXnmgLfU7q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511</v>
      </c>
      <c r="AL9" s="1178"/>
      <c r="AM9" s="1178"/>
      <c r="AN9" s="1179"/>
      <c r="AO9" s="314">
        <v>898402</v>
      </c>
      <c r="AP9" s="314">
        <v>79140</v>
      </c>
      <c r="AQ9" s="315">
        <v>105491</v>
      </c>
      <c r="AR9" s="316">
        <v>-25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512</v>
      </c>
      <c r="AL10" s="1178"/>
      <c r="AM10" s="1178"/>
      <c r="AN10" s="1179"/>
      <c r="AO10" s="317">
        <v>217590</v>
      </c>
      <c r="AP10" s="317">
        <v>19168</v>
      </c>
      <c r="AQ10" s="318">
        <v>15011</v>
      </c>
      <c r="AR10" s="319">
        <v>27.7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513</v>
      </c>
      <c r="AL11" s="1178"/>
      <c r="AM11" s="1178"/>
      <c r="AN11" s="1179"/>
      <c r="AO11" s="317">
        <v>11966</v>
      </c>
      <c r="AP11" s="317">
        <v>1054</v>
      </c>
      <c r="AQ11" s="318">
        <v>1542</v>
      </c>
      <c r="AR11" s="319">
        <v>-31.6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514</v>
      </c>
      <c r="AL12" s="1178"/>
      <c r="AM12" s="1178"/>
      <c r="AN12" s="1179"/>
      <c r="AO12" s="317" t="s">
        <v>515</v>
      </c>
      <c r="AP12" s="317" t="s">
        <v>515</v>
      </c>
      <c r="AQ12" s="318">
        <v>23</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50625</v>
      </c>
      <c r="AP13" s="317">
        <v>4460</v>
      </c>
      <c r="AQ13" s="318">
        <v>4603</v>
      </c>
      <c r="AR13" s="319">
        <v>-3.1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t="s">
        <v>515</v>
      </c>
      <c r="AP14" s="317" t="s">
        <v>515</v>
      </c>
      <c r="AQ14" s="318">
        <v>2567</v>
      </c>
      <c r="AR14" s="319" t="s">
        <v>515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-64366</v>
      </c>
      <c r="AP15" s="317">
        <v>-5670</v>
      </c>
      <c r="AQ15" s="318">
        <v>-8232</v>
      </c>
      <c r="AR15" s="319">
        <v>-31.1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1114217</v>
      </c>
      <c r="AP16" s="317">
        <v>98152</v>
      </c>
      <c r="AQ16" s="318">
        <v>121006</v>
      </c>
      <c r="AR16" s="319">
        <v>-18.899999999999999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8.6300000000000008</v>
      </c>
      <c r="AP21" s="331">
        <v>10.65</v>
      </c>
      <c r="AQ21" s="332">
        <v>-2.02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96.2</v>
      </c>
      <c r="AP22" s="336">
        <v>96.6</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287481</v>
      </c>
      <c r="AP32" s="345">
        <v>25324</v>
      </c>
      <c r="AQ32" s="346">
        <v>57338</v>
      </c>
      <c r="AR32" s="347">
        <v>-55.8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515</v>
      </c>
      <c r="AP34" s="345" t="s">
        <v>515</v>
      </c>
      <c r="AQ34" s="346" t="s">
        <v>515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v>215</v>
      </c>
      <c r="AP35" s="345">
        <v>19</v>
      </c>
      <c r="AQ35" s="346">
        <v>15348</v>
      </c>
      <c r="AR35" s="347">
        <v>-99.9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146572</v>
      </c>
      <c r="AP36" s="345">
        <v>12912</v>
      </c>
      <c r="AQ36" s="346">
        <v>3535</v>
      </c>
      <c r="AR36" s="347">
        <v>265.3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t="s">
        <v>515</v>
      </c>
      <c r="AP37" s="345" t="s">
        <v>515</v>
      </c>
      <c r="AQ37" s="346">
        <v>572</v>
      </c>
      <c r="AR37" s="347" t="s">
        <v>515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t="s">
        <v>515</v>
      </c>
      <c r="AP38" s="348" t="s">
        <v>515</v>
      </c>
      <c r="AQ38" s="349">
        <v>6</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t="s">
        <v>515</v>
      </c>
      <c r="AP39" s="345" t="s">
        <v>515</v>
      </c>
      <c r="AQ39" s="346">
        <v>-3451</v>
      </c>
      <c r="AR39" s="347" t="s">
        <v>515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-312313</v>
      </c>
      <c r="AP40" s="345">
        <v>-27512</v>
      </c>
      <c r="AQ40" s="346">
        <v>-50518</v>
      </c>
      <c r="AR40" s="347">
        <v>-45.5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121955</v>
      </c>
      <c r="AP41" s="345">
        <v>10743</v>
      </c>
      <c r="AQ41" s="346">
        <v>22830</v>
      </c>
      <c r="AR41" s="347">
        <v>-52.9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506</v>
      </c>
      <c r="AN49" s="1197" t="s">
        <v>540</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436798</v>
      </c>
      <c r="AN51" s="367">
        <v>36693</v>
      </c>
      <c r="AO51" s="368">
        <v>-14.4</v>
      </c>
      <c r="AP51" s="369">
        <v>79466</v>
      </c>
      <c r="AQ51" s="370">
        <v>4.5999999999999996</v>
      </c>
      <c r="AR51" s="371">
        <v>-19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337517</v>
      </c>
      <c r="AN52" s="375">
        <v>28353</v>
      </c>
      <c r="AO52" s="376">
        <v>-15.8</v>
      </c>
      <c r="AP52" s="377">
        <v>44645</v>
      </c>
      <c r="AQ52" s="378">
        <v>9.6999999999999993</v>
      </c>
      <c r="AR52" s="379">
        <v>-25.5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313071</v>
      </c>
      <c r="AN53" s="367">
        <v>26502</v>
      </c>
      <c r="AO53" s="368">
        <v>-27.8</v>
      </c>
      <c r="AP53" s="369">
        <v>90072</v>
      </c>
      <c r="AQ53" s="370">
        <v>13.3</v>
      </c>
      <c r="AR53" s="371">
        <v>-41.1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218963</v>
      </c>
      <c r="AN54" s="375">
        <v>18536</v>
      </c>
      <c r="AO54" s="376">
        <v>-34.6</v>
      </c>
      <c r="AP54" s="377">
        <v>46083</v>
      </c>
      <c r="AQ54" s="378">
        <v>3.2</v>
      </c>
      <c r="AR54" s="379">
        <v>-37.799999999999997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768982</v>
      </c>
      <c r="AN55" s="367">
        <v>66041</v>
      </c>
      <c r="AO55" s="368">
        <v>149.19999999999999</v>
      </c>
      <c r="AP55" s="369">
        <v>88328</v>
      </c>
      <c r="AQ55" s="370">
        <v>-1.9</v>
      </c>
      <c r="AR55" s="371">
        <v>151.1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102078</v>
      </c>
      <c r="AN56" s="375">
        <v>8767</v>
      </c>
      <c r="AO56" s="376">
        <v>-52.7</v>
      </c>
      <c r="AP56" s="377">
        <v>49013</v>
      </c>
      <c r="AQ56" s="378">
        <v>6.4</v>
      </c>
      <c r="AR56" s="379">
        <v>-59.1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440700</v>
      </c>
      <c r="AN57" s="367">
        <v>38100</v>
      </c>
      <c r="AO57" s="368">
        <v>-42.3</v>
      </c>
      <c r="AP57" s="369">
        <v>103390</v>
      </c>
      <c r="AQ57" s="370">
        <v>17.100000000000001</v>
      </c>
      <c r="AR57" s="371">
        <v>-59.4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397527</v>
      </c>
      <c r="AN58" s="375">
        <v>34367</v>
      </c>
      <c r="AO58" s="376">
        <v>292</v>
      </c>
      <c r="AP58" s="377">
        <v>51269</v>
      </c>
      <c r="AQ58" s="378">
        <v>4.5999999999999996</v>
      </c>
      <c r="AR58" s="379">
        <v>287.39999999999998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647400</v>
      </c>
      <c r="AN59" s="367">
        <v>57030</v>
      </c>
      <c r="AO59" s="368">
        <v>49.7</v>
      </c>
      <c r="AP59" s="369">
        <v>117234</v>
      </c>
      <c r="AQ59" s="370">
        <v>13.4</v>
      </c>
      <c r="AR59" s="371">
        <v>36.299999999999997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323987</v>
      </c>
      <c r="AN60" s="375">
        <v>28540</v>
      </c>
      <c r="AO60" s="376">
        <v>-17</v>
      </c>
      <c r="AP60" s="377">
        <v>59796</v>
      </c>
      <c r="AQ60" s="378">
        <v>16.600000000000001</v>
      </c>
      <c r="AR60" s="379">
        <v>-33.6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521390</v>
      </c>
      <c r="AN61" s="382">
        <v>44873</v>
      </c>
      <c r="AO61" s="383">
        <v>22.9</v>
      </c>
      <c r="AP61" s="384">
        <v>95698</v>
      </c>
      <c r="AQ61" s="385">
        <v>9.3000000000000007</v>
      </c>
      <c r="AR61" s="371">
        <v>13.6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276014</v>
      </c>
      <c r="AN62" s="375">
        <v>23713</v>
      </c>
      <c r="AO62" s="376">
        <v>34.4</v>
      </c>
      <c r="AP62" s="377">
        <v>50161</v>
      </c>
      <c r="AQ62" s="378">
        <v>8.1</v>
      </c>
      <c r="AR62" s="379">
        <v>26.3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Y+8Bt2Mn5BR0hOofa7Z+Jj02T+266aNs5RKvGBkmHn6Z89H0D95YJMlf+DW+jBD+xOCYi0RXWpfajq8tyiXyg==" saltValue="itnKfrm2Pyn7yxdkQ9Mo4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2" zoomScaleNormal="100" zoomScaleSheetLayoutView="55" workbookViewId="0">
      <selection activeCell="CP102" sqref="CP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8yPwxVU9DJhQ8Ezr3eFcsM5i/955p+Z+t/knvidbMHGMoojRubK9V5ScxB+B2Pp47AdGBVhrd16bheRU7imPGg==" saltValue="zXc3BKQTmihwpGWHgj3E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A91" zoomScaleNormal="100" zoomScaleSheetLayoutView="55" workbookViewId="0">
      <selection activeCell="AG99" sqref="AG99"/>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DBAgyp0pW2XnKJmBb8BXDIrRPetqkrwbXhow5r8YAQVKq2SKfn/t1ecv6K85JQAERhLt6jvS9QMh86Vvpj7NAw==" saltValue="Vuvdpy3gXEpdOQ8k17W/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0" t="s">
        <v>3</v>
      </c>
      <c r="D47" s="1200"/>
      <c r="E47" s="1201"/>
      <c r="F47" s="11">
        <v>16.04</v>
      </c>
      <c r="G47" s="12">
        <v>16.440000000000001</v>
      </c>
      <c r="H47" s="12">
        <v>18.5</v>
      </c>
      <c r="I47" s="12">
        <v>17.559999999999999</v>
      </c>
      <c r="J47" s="13">
        <v>16.43</v>
      </c>
    </row>
    <row r="48" spans="2:10" ht="57.75" customHeight="1">
      <c r="B48" s="14"/>
      <c r="C48" s="1202" t="s">
        <v>4</v>
      </c>
      <c r="D48" s="1202"/>
      <c r="E48" s="1203"/>
      <c r="F48" s="15">
        <v>7.13</v>
      </c>
      <c r="G48" s="16">
        <v>9.82</v>
      </c>
      <c r="H48" s="16">
        <v>7.53</v>
      </c>
      <c r="I48" s="16">
        <v>6.25</v>
      </c>
      <c r="J48" s="17">
        <v>8.0299999999999994</v>
      </c>
    </row>
    <row r="49" spans="2:10" ht="57.75" customHeight="1" thickBot="1">
      <c r="B49" s="18"/>
      <c r="C49" s="1204" t="s">
        <v>5</v>
      </c>
      <c r="D49" s="1204"/>
      <c r="E49" s="1205"/>
      <c r="F49" s="19">
        <v>1.75</v>
      </c>
      <c r="G49" s="20">
        <v>2.88</v>
      </c>
      <c r="H49" s="20" t="s">
        <v>561</v>
      </c>
      <c r="I49" s="20" t="s">
        <v>562</v>
      </c>
      <c r="J49" s="21">
        <v>2.1800000000000002</v>
      </c>
    </row>
    <row r="50" spans="2:10" ht="13.5" customHeight="1"/>
  </sheetData>
  <sheetProtection algorithmName="SHA-512" hashValue="1wdQ+GQESg2XRr2KK4Rd0mYomtq4SJgNaZ5L5vEmEeU21YqlFxHOqTEDIsOLYHs3k4PWQy4tTaZNtBET6AkKWQ==" saltValue="I8ePCbcvTAq4t9YvDL5/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2022-03-14T08:06:08Z</cp:lastPrinted>
  <dcterms:created xsi:type="dcterms:W3CDTF">2022-02-02T04:17:24Z</dcterms:created>
  <dcterms:modified xsi:type="dcterms:W3CDTF">2022-09-27T00:38:18Z</dcterms:modified>
  <cp:category/>
</cp:coreProperties>
</file>